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P:\P Drive\Pathology Grants\POST AWARD MGNMT\"/>
    </mc:Choice>
  </mc:AlternateContent>
  <bookViews>
    <workbookView xWindow="0" yWindow="0" windowWidth="19200" windowHeight="8100" tabRatio="489"/>
  </bookViews>
  <sheets>
    <sheet name="2021" sheetId="84" r:id="rId1"/>
    <sheet name="lab distribution sheets" sheetId="87" r:id="rId2"/>
  </sheets>
  <calcPr calcId="162913" concurrentCalc="0"/>
</workbook>
</file>

<file path=xl/calcChain.xml><?xml version="1.0" encoding="utf-8"?>
<calcChain xmlns="http://schemas.openxmlformats.org/spreadsheetml/2006/main">
  <c r="D28" i="84" l="1"/>
  <c r="F28" i="84"/>
  <c r="F89" i="84"/>
  <c r="F104" i="84"/>
  <c r="F105" i="84"/>
  <c r="F106" i="84"/>
  <c r="F107" i="84"/>
  <c r="F110" i="84"/>
  <c r="BD211" i="84"/>
  <c r="BB211" i="84"/>
  <c r="AZ211" i="84"/>
  <c r="AX211" i="84"/>
  <c r="AV211" i="84"/>
  <c r="AT211" i="84"/>
  <c r="AR211" i="84"/>
  <c r="AP211" i="84"/>
  <c r="AN211" i="84"/>
  <c r="AL211" i="84"/>
  <c r="AJ211" i="84"/>
  <c r="AH211" i="84"/>
  <c r="AF211" i="84"/>
  <c r="AD211" i="84"/>
  <c r="AB211" i="84"/>
  <c r="Z211" i="84"/>
  <c r="X211" i="84"/>
  <c r="V211" i="84"/>
  <c r="T211" i="84"/>
  <c r="R211" i="84"/>
  <c r="P211" i="84"/>
  <c r="N211" i="84"/>
  <c r="L211" i="84"/>
  <c r="J211" i="84"/>
  <c r="H211" i="84"/>
  <c r="F211" i="84"/>
  <c r="AJ91" i="84"/>
  <c r="AH91" i="84"/>
  <c r="AF91" i="84"/>
  <c r="AD91" i="84"/>
  <c r="AB91" i="84"/>
  <c r="Z91" i="84"/>
  <c r="X91" i="84"/>
  <c r="V91" i="84"/>
  <c r="T91" i="84"/>
  <c r="R91" i="84"/>
  <c r="P91" i="84"/>
  <c r="N91" i="84"/>
  <c r="L91" i="84"/>
  <c r="J91" i="84"/>
  <c r="H91" i="84"/>
  <c r="F91" i="84"/>
  <c r="BH21" i="84"/>
  <c r="BF21" i="84"/>
  <c r="BD21" i="84"/>
  <c r="BB21" i="84"/>
  <c r="AZ21" i="84"/>
  <c r="AX21" i="84"/>
  <c r="AV21" i="84"/>
  <c r="AT21" i="84"/>
  <c r="AR21" i="84"/>
  <c r="AP21" i="84"/>
  <c r="AN21" i="84"/>
  <c r="AL21" i="84"/>
  <c r="AJ21" i="84"/>
  <c r="AH21" i="84"/>
  <c r="AF21" i="84"/>
  <c r="AD21" i="84"/>
  <c r="AB21" i="84"/>
  <c r="Z21" i="84"/>
  <c r="X21" i="84"/>
  <c r="V21" i="84"/>
  <c r="T21" i="84"/>
  <c r="R21" i="84"/>
  <c r="P21" i="84"/>
  <c r="N21" i="84"/>
  <c r="L21" i="84"/>
  <c r="J21" i="84"/>
  <c r="H21" i="84"/>
  <c r="F21" i="84"/>
  <c r="AE19" i="87"/>
  <c r="AC19" i="87"/>
  <c r="AA19" i="87"/>
  <c r="Y19" i="87"/>
  <c r="W19" i="87"/>
  <c r="U19" i="87"/>
  <c r="O19" i="87"/>
  <c r="M19" i="87"/>
  <c r="K19" i="87"/>
  <c r="I19" i="87"/>
  <c r="G19" i="87"/>
  <c r="E19" i="87"/>
  <c r="D19" i="87"/>
  <c r="AI19" i="87"/>
  <c r="AG18" i="87"/>
  <c r="AE18" i="87"/>
  <c r="AC18" i="87"/>
  <c r="Y18" i="87"/>
  <c r="Q18" i="87"/>
  <c r="O18" i="87"/>
  <c r="M18" i="87"/>
  <c r="I18" i="87"/>
  <c r="D18" i="87"/>
  <c r="W18" i="87"/>
  <c r="AG17" i="87"/>
  <c r="Q17" i="87"/>
  <c r="D17" i="87"/>
  <c r="AA17" i="87"/>
  <c r="AG16" i="87"/>
  <c r="Y16" i="87"/>
  <c r="W16" i="87"/>
  <c r="U16" i="87"/>
  <c r="Q16" i="87"/>
  <c r="I16" i="87"/>
  <c r="G16" i="87"/>
  <c r="E16" i="87"/>
  <c r="D16" i="87"/>
  <c r="AE16" i="87"/>
  <c r="AE15" i="87"/>
  <c r="AC15" i="87"/>
  <c r="AA15" i="87"/>
  <c r="Y15" i="87"/>
  <c r="W15" i="87"/>
  <c r="U15" i="87"/>
  <c r="O15" i="87"/>
  <c r="M15" i="87"/>
  <c r="K15" i="87"/>
  <c r="I15" i="87"/>
  <c r="G15" i="87"/>
  <c r="E15" i="87"/>
  <c r="D15" i="87"/>
  <c r="AI15" i="87"/>
  <c r="AG14" i="87"/>
  <c r="AE14" i="87"/>
  <c r="AC14" i="87"/>
  <c r="Y14" i="87"/>
  <c r="Q14" i="87"/>
  <c r="O14" i="87"/>
  <c r="M14" i="87"/>
  <c r="K14" i="87"/>
  <c r="I14" i="87"/>
  <c r="D14" i="87"/>
  <c r="W14" i="87"/>
  <c r="AG13" i="87"/>
  <c r="Q13" i="87"/>
  <c r="D13" i="87"/>
  <c r="AA13" i="87"/>
  <c r="AG12" i="87"/>
  <c r="Y12" i="87"/>
  <c r="W12" i="87"/>
  <c r="U12" i="87"/>
  <c r="Q12" i="87"/>
  <c r="I12" i="87"/>
  <c r="G12" i="87"/>
  <c r="E12" i="87"/>
  <c r="D12" i="87"/>
  <c r="AE12" i="87"/>
  <c r="AE11" i="87"/>
  <c r="AC11" i="87"/>
  <c r="AA11" i="87"/>
  <c r="Y11" i="87"/>
  <c r="W11" i="87"/>
  <c r="U11" i="87"/>
  <c r="O11" i="87"/>
  <c r="M11" i="87"/>
  <c r="K11" i="87"/>
  <c r="I11" i="87"/>
  <c r="G11" i="87"/>
  <c r="E11" i="87"/>
  <c r="D11" i="87"/>
  <c r="AI11" i="87"/>
  <c r="AG10" i="87"/>
  <c r="AE10" i="87"/>
  <c r="AC10" i="87"/>
  <c r="AA10" i="87"/>
  <c r="Y10" i="87"/>
  <c r="Q10" i="87"/>
  <c r="O10" i="87"/>
  <c r="M10" i="87"/>
  <c r="K10" i="87"/>
  <c r="I10" i="87"/>
  <c r="D10" i="87"/>
  <c r="W10" i="87"/>
  <c r="AG9" i="87"/>
  <c r="Q9" i="87"/>
  <c r="D9" i="87"/>
  <c r="AA9" i="87"/>
  <c r="AG8" i="87"/>
  <c r="Y8" i="87"/>
  <c r="W8" i="87"/>
  <c r="U8" i="87"/>
  <c r="Q8" i="87"/>
  <c r="I8" i="87"/>
  <c r="G8" i="87"/>
  <c r="E8" i="87"/>
  <c r="D8" i="87"/>
  <c r="AE8" i="87"/>
  <c r="AE7" i="87"/>
  <c r="AC7" i="87"/>
  <c r="AA7" i="87"/>
  <c r="Y7" i="87"/>
  <c r="W7" i="87"/>
  <c r="U7" i="87"/>
  <c r="O7" i="87"/>
  <c r="M7" i="87"/>
  <c r="K7" i="87"/>
  <c r="I7" i="87"/>
  <c r="G7" i="87"/>
  <c r="E7" i="87"/>
  <c r="D7" i="87"/>
  <c r="AI7" i="87"/>
  <c r="AG6" i="87"/>
  <c r="AE6" i="87"/>
  <c r="AC6" i="87"/>
  <c r="AA6" i="87"/>
  <c r="Y6" i="87"/>
  <c r="Q6" i="87"/>
  <c r="O6" i="87"/>
  <c r="M6" i="87"/>
  <c r="K6" i="87"/>
  <c r="I6" i="87"/>
  <c r="D6" i="87"/>
  <c r="W6" i="87"/>
  <c r="AG5" i="87"/>
  <c r="Q5" i="87"/>
  <c r="D5" i="87"/>
  <c r="AA5" i="87"/>
  <c r="AK11" i="87"/>
  <c r="M5" i="87"/>
  <c r="AC5" i="87"/>
  <c r="M9" i="87"/>
  <c r="AC9" i="87"/>
  <c r="M13" i="87"/>
  <c r="AC13" i="87"/>
  <c r="M17" i="87"/>
  <c r="AC17" i="87"/>
  <c r="O5" i="87"/>
  <c r="AE5" i="87"/>
  <c r="S8" i="87"/>
  <c r="AK8" i="87"/>
  <c r="AI8" i="87"/>
  <c r="O9" i="87"/>
  <c r="AE9" i="87"/>
  <c r="S12" i="87"/>
  <c r="AK12" i="87"/>
  <c r="AI12" i="87"/>
  <c r="O13" i="87"/>
  <c r="AE13" i="87"/>
  <c r="AA14" i="87"/>
  <c r="S16" i="87"/>
  <c r="AI16" i="87"/>
  <c r="O17" i="87"/>
  <c r="AE17" i="87"/>
  <c r="K18" i="87"/>
  <c r="AA18" i="87"/>
  <c r="AI13" i="87"/>
  <c r="S17" i="87"/>
  <c r="E5" i="87"/>
  <c r="U13" i="87"/>
  <c r="E17" i="87"/>
  <c r="U17" i="87"/>
  <c r="G5" i="87"/>
  <c r="AI6" i="87"/>
  <c r="AA8" i="87"/>
  <c r="W9" i="87"/>
  <c r="AK9" i="87"/>
  <c r="AA12" i="87"/>
  <c r="K16" i="87"/>
  <c r="G17" i="87"/>
  <c r="S18" i="87"/>
  <c r="AI18" i="87"/>
  <c r="I5" i="87"/>
  <c r="Y5" i="87"/>
  <c r="E6" i="87"/>
  <c r="U6" i="87"/>
  <c r="AK6" i="87"/>
  <c r="Q7" i="87"/>
  <c r="AK7" i="87"/>
  <c r="AG7" i="87"/>
  <c r="M8" i="87"/>
  <c r="AC8" i="87"/>
  <c r="I9" i="87"/>
  <c r="Y9" i="87"/>
  <c r="E10" i="87"/>
  <c r="U10" i="87"/>
  <c r="AK10" i="87"/>
  <c r="Q11" i="87"/>
  <c r="AG11" i="87"/>
  <c r="M12" i="87"/>
  <c r="AC12" i="87"/>
  <c r="I13" i="87"/>
  <c r="Y13" i="87"/>
  <c r="E14" i="87"/>
  <c r="U14" i="87"/>
  <c r="Q15" i="87"/>
  <c r="AG15" i="87"/>
  <c r="M16" i="87"/>
  <c r="AC16" i="87"/>
  <c r="I17" i="87"/>
  <c r="Y17" i="87"/>
  <c r="E18" i="87"/>
  <c r="U18" i="87"/>
  <c r="Q19" i="87"/>
  <c r="AG19" i="87"/>
  <c r="S5" i="87"/>
  <c r="AI5" i="87"/>
  <c r="S9" i="87"/>
  <c r="AI9" i="87"/>
  <c r="S13" i="87"/>
  <c r="AI17" i="87"/>
  <c r="U5" i="87"/>
  <c r="E9" i="87"/>
  <c r="U9" i="87"/>
  <c r="E13" i="87"/>
  <c r="W5" i="87"/>
  <c r="S6" i="87"/>
  <c r="K8" i="87"/>
  <c r="G9" i="87"/>
  <c r="S10" i="87"/>
  <c r="AI10" i="87"/>
  <c r="K12" i="87"/>
  <c r="G13" i="87"/>
  <c r="W13" i="87"/>
  <c r="S14" i="87"/>
  <c r="AK14" i="87"/>
  <c r="AI14" i="87"/>
  <c r="AA16" i="87"/>
  <c r="W17" i="87"/>
  <c r="K5" i="87"/>
  <c r="G6" i="87"/>
  <c r="S7" i="87"/>
  <c r="O8" i="87"/>
  <c r="K9" i="87"/>
  <c r="G10" i="87"/>
  <c r="S11" i="87"/>
  <c r="O12" i="87"/>
  <c r="K13" i="87"/>
  <c r="G14" i="87"/>
  <c r="S15" i="87"/>
  <c r="AK15" i="87"/>
  <c r="O16" i="87"/>
  <c r="AK16" i="87"/>
  <c r="K17" i="87"/>
  <c r="G18" i="87"/>
  <c r="AK18" i="87"/>
  <c r="S19" i="87"/>
  <c r="AK19" i="87"/>
  <c r="AK17" i="87"/>
  <c r="AK13" i="87"/>
  <c r="AK5" i="87"/>
  <c r="BB87" i="84"/>
  <c r="BB86" i="84"/>
  <c r="BB85" i="84"/>
  <c r="BB84" i="84"/>
  <c r="BB83" i="84"/>
  <c r="BK83" i="84"/>
  <c r="BJ83" i="84"/>
  <c r="BB82" i="84"/>
  <c r="BB81" i="84"/>
  <c r="BB80" i="84"/>
  <c r="BB79" i="84"/>
  <c r="BB78" i="84"/>
  <c r="BB77" i="84"/>
  <c r="BB76" i="84"/>
  <c r="BB75" i="84"/>
  <c r="BB74" i="84"/>
  <c r="BB73" i="84"/>
  <c r="BB72" i="84"/>
  <c r="BB71" i="84"/>
  <c r="BB70" i="84"/>
  <c r="BB69" i="84"/>
  <c r="BB68" i="84"/>
  <c r="BB67" i="84"/>
  <c r="BK67" i="84"/>
  <c r="BJ67" i="84"/>
  <c r="BB66" i="84"/>
  <c r="BB65" i="84"/>
  <c r="BB64" i="84"/>
  <c r="BB63" i="84"/>
  <c r="BB62" i="84"/>
  <c r="BB61" i="84"/>
  <c r="BB60" i="84"/>
  <c r="BB59" i="84"/>
  <c r="BB58" i="84"/>
  <c r="BB57" i="84"/>
  <c r="BB56" i="84"/>
  <c r="BB55" i="84"/>
  <c r="BB54" i="84"/>
  <c r="BB53" i="84"/>
  <c r="BB52" i="84"/>
  <c r="BB51" i="84"/>
  <c r="BB50" i="84"/>
  <c r="BB49" i="84"/>
  <c r="BB48" i="84"/>
  <c r="BB47" i="84"/>
  <c r="BB46" i="84"/>
  <c r="BB45" i="84"/>
  <c r="BB44" i="84"/>
  <c r="BB43" i="84"/>
  <c r="BB42" i="84"/>
  <c r="BB41" i="84"/>
  <c r="BB40" i="84"/>
  <c r="BB39" i="84"/>
  <c r="BB38" i="84"/>
  <c r="BB37" i="84"/>
  <c r="BB36" i="84"/>
  <c r="BB35" i="84"/>
  <c r="BB34" i="84"/>
  <c r="BB33" i="84"/>
  <c r="BB32" i="84"/>
  <c r="BB31" i="84"/>
  <c r="BB30" i="84"/>
  <c r="BB29" i="84"/>
  <c r="BD87" i="84"/>
  <c r="BD86" i="84"/>
  <c r="BD85" i="84"/>
  <c r="BD84" i="84"/>
  <c r="BD83" i="84"/>
  <c r="BD82" i="84"/>
  <c r="BD81" i="84"/>
  <c r="BD80" i="84"/>
  <c r="BD79" i="84"/>
  <c r="BD78" i="84"/>
  <c r="BD77" i="84"/>
  <c r="BD76" i="84"/>
  <c r="BD75" i="84"/>
  <c r="BD74" i="84"/>
  <c r="BD73" i="84"/>
  <c r="BD72" i="84"/>
  <c r="BD71" i="84"/>
  <c r="BD70" i="84"/>
  <c r="BD69" i="84"/>
  <c r="BD68" i="84"/>
  <c r="BD67" i="84"/>
  <c r="BD66" i="84"/>
  <c r="BD65" i="84"/>
  <c r="BD64" i="84"/>
  <c r="BD63" i="84"/>
  <c r="BD62" i="84"/>
  <c r="BD61" i="84"/>
  <c r="BD60" i="84"/>
  <c r="BD59" i="84"/>
  <c r="BD58" i="84"/>
  <c r="BD57" i="84"/>
  <c r="BD56" i="84"/>
  <c r="BD55" i="84"/>
  <c r="BD54" i="84"/>
  <c r="BD53" i="84"/>
  <c r="BD52" i="84"/>
  <c r="BD51" i="84"/>
  <c r="BD50" i="84"/>
  <c r="BD49" i="84"/>
  <c r="BD48" i="84"/>
  <c r="BD47" i="84"/>
  <c r="BD46" i="84"/>
  <c r="BD45" i="84"/>
  <c r="BD44" i="84"/>
  <c r="BD43" i="84"/>
  <c r="BD42" i="84"/>
  <c r="BD41" i="84"/>
  <c r="BD40" i="84"/>
  <c r="BD39" i="84"/>
  <c r="BD38" i="84"/>
  <c r="BD37" i="84"/>
  <c r="BD36" i="84"/>
  <c r="BD35" i="84"/>
  <c r="BD34" i="84"/>
  <c r="BD33" i="84"/>
  <c r="BD32" i="84"/>
  <c r="BD31" i="84"/>
  <c r="BD30" i="84"/>
  <c r="BD29" i="84"/>
  <c r="BF87" i="84"/>
  <c r="BF86" i="84"/>
  <c r="BF85" i="84"/>
  <c r="BF84" i="84"/>
  <c r="BF83" i="84"/>
  <c r="BF82" i="84"/>
  <c r="BF81" i="84"/>
  <c r="BF80" i="84"/>
  <c r="BF79" i="84"/>
  <c r="BF78" i="84"/>
  <c r="BF77" i="84"/>
  <c r="BF76" i="84"/>
  <c r="BF75" i="84"/>
  <c r="BF74" i="84"/>
  <c r="BF73" i="84"/>
  <c r="BF72" i="84"/>
  <c r="BF71" i="84"/>
  <c r="BF70" i="84"/>
  <c r="BF69" i="84"/>
  <c r="BF68" i="84"/>
  <c r="BF67" i="84"/>
  <c r="BF66" i="84"/>
  <c r="BF65" i="84"/>
  <c r="BF64" i="84"/>
  <c r="BF63" i="84"/>
  <c r="BF62" i="84"/>
  <c r="BF61" i="84"/>
  <c r="BF60" i="84"/>
  <c r="BF59" i="84"/>
  <c r="BF58" i="84"/>
  <c r="BF57" i="84"/>
  <c r="BF56" i="84"/>
  <c r="BF55" i="84"/>
  <c r="BF54" i="84"/>
  <c r="BF53" i="84"/>
  <c r="BF52" i="84"/>
  <c r="BF51" i="84"/>
  <c r="BF50" i="84"/>
  <c r="BF49" i="84"/>
  <c r="BF48" i="84"/>
  <c r="BF47" i="84"/>
  <c r="BF46" i="84"/>
  <c r="BF45" i="84"/>
  <c r="BF44" i="84"/>
  <c r="BF43" i="84"/>
  <c r="BF42" i="84"/>
  <c r="BF41" i="84"/>
  <c r="BF40" i="84"/>
  <c r="BF39" i="84"/>
  <c r="BF38" i="84"/>
  <c r="BF37" i="84"/>
  <c r="BF36" i="84"/>
  <c r="BF35" i="84"/>
  <c r="BF34" i="84"/>
  <c r="BF33" i="84"/>
  <c r="BF32" i="84"/>
  <c r="BF31" i="84"/>
  <c r="BF30" i="84"/>
  <c r="BF29" i="84"/>
  <c r="BH87" i="84"/>
  <c r="BH86" i="84"/>
  <c r="BH85" i="84"/>
  <c r="BH84" i="84"/>
  <c r="BH83" i="84"/>
  <c r="BH82" i="84"/>
  <c r="BH81" i="84"/>
  <c r="BH80" i="84"/>
  <c r="BH79" i="84"/>
  <c r="BH78" i="84"/>
  <c r="BH77" i="84"/>
  <c r="BH76" i="84"/>
  <c r="BH75" i="84"/>
  <c r="BH74" i="84"/>
  <c r="BH73" i="84"/>
  <c r="BH72" i="84"/>
  <c r="BH71" i="84"/>
  <c r="BH70" i="84"/>
  <c r="BH69" i="84"/>
  <c r="BH68" i="84"/>
  <c r="BH67" i="84"/>
  <c r="BH66" i="84"/>
  <c r="BH65" i="84"/>
  <c r="BH64" i="84"/>
  <c r="BH63" i="84"/>
  <c r="BH62" i="84"/>
  <c r="BH61" i="84"/>
  <c r="BH60" i="84"/>
  <c r="BH59" i="84"/>
  <c r="BH58" i="84"/>
  <c r="BH57" i="84"/>
  <c r="BH56" i="84"/>
  <c r="BH55" i="84"/>
  <c r="BH54" i="84"/>
  <c r="BH53" i="84"/>
  <c r="BH52" i="84"/>
  <c r="BH51" i="84"/>
  <c r="BH50" i="84"/>
  <c r="BH49" i="84"/>
  <c r="BH48" i="84"/>
  <c r="BH47" i="84"/>
  <c r="BH46" i="84"/>
  <c r="BH45" i="84"/>
  <c r="BH44" i="84"/>
  <c r="BH43" i="84"/>
  <c r="BH42" i="84"/>
  <c r="BH41" i="84"/>
  <c r="BH40" i="84"/>
  <c r="BH39" i="84"/>
  <c r="BH38" i="84"/>
  <c r="BH37" i="84"/>
  <c r="BH36" i="84"/>
  <c r="BH35" i="84"/>
  <c r="BH34" i="84"/>
  <c r="BH33" i="84"/>
  <c r="BH32" i="84"/>
  <c r="BH31" i="84"/>
  <c r="BH30" i="84"/>
  <c r="BH29" i="84"/>
  <c r="BK38" i="84"/>
  <c r="BJ38" i="84"/>
  <c r="BH210" i="84"/>
  <c r="BF210" i="84"/>
  <c r="BD210" i="84"/>
  <c r="BB210" i="84"/>
  <c r="AZ210" i="84"/>
  <c r="AX210" i="84"/>
  <c r="AV210" i="84"/>
  <c r="AT210" i="84"/>
  <c r="AR210" i="84"/>
  <c r="AP210" i="84"/>
  <c r="AN210" i="84"/>
  <c r="AL210" i="84"/>
  <c r="AJ210" i="84"/>
  <c r="AH210" i="84"/>
  <c r="AF210" i="84"/>
  <c r="AD210" i="84"/>
  <c r="AB210" i="84"/>
  <c r="Z210" i="84"/>
  <c r="X210" i="84"/>
  <c r="V210" i="84"/>
  <c r="T210" i="84"/>
  <c r="R210" i="84"/>
  <c r="P210" i="84"/>
  <c r="N210" i="84"/>
  <c r="L210" i="84"/>
  <c r="J210" i="84"/>
  <c r="H210" i="84"/>
  <c r="F210" i="84"/>
  <c r="BH90" i="84"/>
  <c r="BF90" i="84"/>
  <c r="BD90" i="84"/>
  <c r="BB90" i="84"/>
  <c r="BF187" i="84"/>
  <c r="BF158" i="84"/>
  <c r="J158" i="84"/>
  <c r="J162" i="84"/>
  <c r="J181" i="84"/>
  <c r="J187" i="84"/>
  <c r="F187" i="84"/>
  <c r="F158" i="84"/>
  <c r="D26" i="84"/>
  <c r="AF38" i="84"/>
  <c r="X38" i="84"/>
  <c r="D38" i="84"/>
  <c r="AT38" i="84"/>
  <c r="F22" i="84"/>
  <c r="F24" i="84"/>
  <c r="H22" i="84"/>
  <c r="H24" i="84"/>
  <c r="N22" i="84"/>
  <c r="N24" i="84"/>
  <c r="X22" i="84"/>
  <c r="X24" i="84"/>
  <c r="AB22" i="84"/>
  <c r="AB24" i="84"/>
  <c r="AJ22" i="84"/>
  <c r="AJ24" i="84"/>
  <c r="AL22" i="84"/>
  <c r="AL24" i="84"/>
  <c r="AN22" i="84"/>
  <c r="AN24" i="84"/>
  <c r="AP22" i="84"/>
  <c r="AP24" i="84"/>
  <c r="AZ22" i="84"/>
  <c r="AZ24" i="84"/>
  <c r="BD22" i="84"/>
  <c r="BD24" i="84"/>
  <c r="BF22" i="84"/>
  <c r="BF24" i="84"/>
  <c r="R22" i="84"/>
  <c r="R24" i="84"/>
  <c r="T22" i="84"/>
  <c r="T24" i="84"/>
  <c r="V22" i="84"/>
  <c r="V24" i="84"/>
  <c r="AH22" i="84"/>
  <c r="AH24" i="84"/>
  <c r="AR22" i="84"/>
  <c r="AR24" i="84"/>
  <c r="AT22" i="84"/>
  <c r="AT24" i="84"/>
  <c r="BB22" i="84"/>
  <c r="BB24" i="84"/>
  <c r="BH22" i="84"/>
  <c r="BH24" i="84"/>
  <c r="J28" i="84"/>
  <c r="D29" i="84"/>
  <c r="J29" i="84"/>
  <c r="T29" i="84"/>
  <c r="AL29" i="84"/>
  <c r="D30" i="84"/>
  <c r="AZ30" i="84"/>
  <c r="D31" i="84"/>
  <c r="AJ31" i="84"/>
  <c r="D32" i="84"/>
  <c r="L32" i="84"/>
  <c r="D33" i="84"/>
  <c r="AV33" i="84"/>
  <c r="D34" i="84"/>
  <c r="Z34" i="84"/>
  <c r="J34" i="84"/>
  <c r="AB34" i="84"/>
  <c r="AR34" i="84"/>
  <c r="AX34" i="84"/>
  <c r="D35" i="84"/>
  <c r="H35" i="84"/>
  <c r="J35" i="84"/>
  <c r="X35" i="84"/>
  <c r="Z35" i="84"/>
  <c r="AH35" i="84"/>
  <c r="AJ35" i="84"/>
  <c r="AN35" i="84"/>
  <c r="AP35" i="84"/>
  <c r="D36" i="84"/>
  <c r="L36" i="84"/>
  <c r="J36" i="84"/>
  <c r="R36" i="84"/>
  <c r="T36" i="84"/>
  <c r="AR36" i="84"/>
  <c r="AT36" i="84"/>
  <c r="D37" i="84"/>
  <c r="J37" i="84"/>
  <c r="H37" i="84"/>
  <c r="R37" i="84"/>
  <c r="T37" i="84"/>
  <c r="X37" i="84"/>
  <c r="AF37" i="84"/>
  <c r="AL37" i="84"/>
  <c r="AN37" i="84"/>
  <c r="AV37" i="84"/>
  <c r="AZ37" i="84"/>
  <c r="D39" i="84"/>
  <c r="F39" i="84"/>
  <c r="AJ39" i="84"/>
  <c r="D40" i="84"/>
  <c r="L40" i="84"/>
  <c r="D41" i="84"/>
  <c r="R41" i="84"/>
  <c r="AZ41" i="84"/>
  <c r="D42" i="84"/>
  <c r="AN42" i="84"/>
  <c r="D43" i="84"/>
  <c r="F43" i="84"/>
  <c r="AV43" i="84"/>
  <c r="D44" i="84"/>
  <c r="N44" i="84"/>
  <c r="V44" i="84"/>
  <c r="D45" i="84"/>
  <c r="D46" i="84"/>
  <c r="AB46" i="84"/>
  <c r="D47" i="84"/>
  <c r="J47" i="84"/>
  <c r="F47" i="84"/>
  <c r="V47" i="84"/>
  <c r="AP47" i="84"/>
  <c r="AR47" i="84"/>
  <c r="D48" i="84"/>
  <c r="L48" i="84"/>
  <c r="AZ48" i="84"/>
  <c r="D49" i="84"/>
  <c r="AV49" i="84"/>
  <c r="R49" i="84"/>
  <c r="AF49" i="84"/>
  <c r="AP49" i="84"/>
  <c r="D50" i="84"/>
  <c r="AR50" i="84"/>
  <c r="D51" i="84"/>
  <c r="P51" i="84"/>
  <c r="D52" i="84"/>
  <c r="N52" i="84"/>
  <c r="D53" i="84"/>
  <c r="D54" i="84"/>
  <c r="X54" i="84"/>
  <c r="F54" i="84"/>
  <c r="H54" i="84"/>
  <c r="N54" i="84"/>
  <c r="T54" i="84"/>
  <c r="AN54" i="84"/>
  <c r="AP54" i="84"/>
  <c r="AR54" i="84"/>
  <c r="AT54" i="84"/>
  <c r="D55" i="84"/>
  <c r="Z55" i="84"/>
  <c r="T55" i="84"/>
  <c r="AJ55" i="84"/>
  <c r="AN55" i="84"/>
  <c r="AX55" i="84"/>
  <c r="AZ55" i="84"/>
  <c r="D56" i="84"/>
  <c r="F56" i="84"/>
  <c r="D57" i="84"/>
  <c r="AJ57" i="84"/>
  <c r="L57" i="84"/>
  <c r="AD57" i="84"/>
  <c r="AH57" i="84"/>
  <c r="AX57" i="84"/>
  <c r="D58" i="84"/>
  <c r="F58" i="84"/>
  <c r="AR58" i="84"/>
  <c r="D59" i="84"/>
  <c r="D60" i="84"/>
  <c r="L60" i="84"/>
  <c r="F60" i="84"/>
  <c r="AF60" i="84"/>
  <c r="AX60" i="84"/>
  <c r="AZ60" i="84"/>
  <c r="D61" i="84"/>
  <c r="J61" i="84"/>
  <c r="D62" i="84"/>
  <c r="P62" i="84"/>
  <c r="F62" i="84"/>
  <c r="J62" i="84"/>
  <c r="R62" i="84"/>
  <c r="AJ62" i="84"/>
  <c r="AL62" i="84"/>
  <c r="AN62" i="84"/>
  <c r="AP62" i="84"/>
  <c r="D63" i="84"/>
  <c r="J63" i="84"/>
  <c r="D64" i="84"/>
  <c r="J64" i="84"/>
  <c r="T64" i="84"/>
  <c r="D65" i="84"/>
  <c r="R65" i="84"/>
  <c r="D66" i="84"/>
  <c r="F66" i="84"/>
  <c r="D68" i="84"/>
  <c r="F68" i="84"/>
  <c r="AX68" i="84"/>
  <c r="D69" i="84"/>
  <c r="AZ69" i="84"/>
  <c r="F69" i="84"/>
  <c r="D70" i="84"/>
  <c r="AH70" i="84"/>
  <c r="D71" i="84"/>
  <c r="AL71" i="84"/>
  <c r="F71" i="84"/>
  <c r="D72" i="84"/>
  <c r="L72" i="84"/>
  <c r="P72" i="84"/>
  <c r="V72" i="84"/>
  <c r="AF72" i="84"/>
  <c r="D73" i="84"/>
  <c r="T73" i="84"/>
  <c r="L73" i="84"/>
  <c r="N73" i="84"/>
  <c r="D74" i="84"/>
  <c r="D75" i="84"/>
  <c r="Z75" i="84"/>
  <c r="D76" i="84"/>
  <c r="AD76" i="84"/>
  <c r="AJ76" i="84"/>
  <c r="AR76" i="84"/>
  <c r="D77" i="84"/>
  <c r="V77" i="84"/>
  <c r="F77" i="84"/>
  <c r="AB77" i="84"/>
  <c r="AV77" i="84"/>
  <c r="D78" i="84"/>
  <c r="F78" i="84"/>
  <c r="T78" i="84"/>
  <c r="D79" i="84"/>
  <c r="AF79" i="84"/>
  <c r="D80" i="84"/>
  <c r="R80" i="84"/>
  <c r="D81" i="84"/>
  <c r="AB81" i="84"/>
  <c r="L81" i="84"/>
  <c r="X81" i="84"/>
  <c r="AF81" i="84"/>
  <c r="AJ81" i="84"/>
  <c r="D82" i="84"/>
  <c r="F82" i="84"/>
  <c r="D83" i="84"/>
  <c r="D84" i="84"/>
  <c r="V84" i="84"/>
  <c r="T84" i="84"/>
  <c r="AZ84" i="84"/>
  <c r="D85" i="84"/>
  <c r="H85" i="84"/>
  <c r="R85" i="84"/>
  <c r="D86" i="84"/>
  <c r="P86" i="84"/>
  <c r="F86" i="84"/>
  <c r="H86" i="84"/>
  <c r="J86" i="84"/>
  <c r="V86" i="84"/>
  <c r="X86" i="84"/>
  <c r="Z86" i="84"/>
  <c r="AB86" i="84"/>
  <c r="AN86" i="84"/>
  <c r="AP86" i="84"/>
  <c r="AR86" i="84"/>
  <c r="AT86" i="84"/>
  <c r="D87" i="84"/>
  <c r="H87" i="84"/>
  <c r="F87" i="84"/>
  <c r="J87" i="84"/>
  <c r="N87" i="84"/>
  <c r="AJ87" i="84"/>
  <c r="AL87" i="84"/>
  <c r="AP87" i="84"/>
  <c r="AT87" i="84"/>
  <c r="AL91" i="84"/>
  <c r="AN91" i="84"/>
  <c r="AP91" i="84"/>
  <c r="AR91" i="84"/>
  <c r="AT91" i="84"/>
  <c r="AV91" i="84"/>
  <c r="AX91" i="84"/>
  <c r="AZ91" i="84"/>
  <c r="BB91" i="84"/>
  <c r="BD91" i="84"/>
  <c r="BF91" i="84"/>
  <c r="BH91" i="84"/>
  <c r="BD28" i="84"/>
  <c r="BH28" i="84"/>
  <c r="AF28" i="84"/>
  <c r="BB28" i="84"/>
  <c r="BF28" i="84"/>
  <c r="AN68" i="84"/>
  <c r="AH38" i="84"/>
  <c r="AF68" i="84"/>
  <c r="X60" i="84"/>
  <c r="AJ43" i="84"/>
  <c r="F38" i="84"/>
  <c r="AL38" i="84"/>
  <c r="AD87" i="84"/>
  <c r="AB62" i="84"/>
  <c r="V43" i="84"/>
  <c r="AX72" i="84"/>
  <c r="Z68" i="84"/>
  <c r="X62" i="84"/>
  <c r="AL54" i="84"/>
  <c r="T43" i="84"/>
  <c r="P38" i="84"/>
  <c r="AZ87" i="84"/>
  <c r="T87" i="84"/>
  <c r="AX86" i="84"/>
  <c r="AD86" i="84"/>
  <c r="L86" i="84"/>
  <c r="BK86" i="84"/>
  <c r="BJ86" i="84"/>
  <c r="AH85" i="84"/>
  <c r="AV81" i="84"/>
  <c r="AZ77" i="84"/>
  <c r="AD73" i="84"/>
  <c r="AN72" i="84"/>
  <c r="AZ68" i="84"/>
  <c r="H68" i="84"/>
  <c r="AZ66" i="84"/>
  <c r="V64" i="84"/>
  <c r="AT62" i="84"/>
  <c r="T62" i="84"/>
  <c r="AH60" i="84"/>
  <c r="H60" i="84"/>
  <c r="V54" i="84"/>
  <c r="AZ49" i="84"/>
  <c r="AZ43" i="84"/>
  <c r="N43" i="84"/>
  <c r="V38" i="84"/>
  <c r="AD60" i="84"/>
  <c r="AT43" i="84"/>
  <c r="AH68" i="84"/>
  <c r="AV60" i="84"/>
  <c r="Z60" i="84"/>
  <c r="AL43" i="84"/>
  <c r="AT60" i="84"/>
  <c r="AL86" i="84"/>
  <c r="T86" i="84"/>
  <c r="AB68" i="84"/>
  <c r="AP60" i="84"/>
  <c r="V60" i="84"/>
  <c r="H38" i="84"/>
  <c r="AN38" i="84"/>
  <c r="Z87" i="84"/>
  <c r="AJ86" i="84"/>
  <c r="R86" i="84"/>
  <c r="AZ85" i="84"/>
  <c r="AT64" i="84"/>
  <c r="AN60" i="84"/>
  <c r="P60" i="84"/>
  <c r="AV38" i="84"/>
  <c r="V87" i="84"/>
  <c r="AZ86" i="84"/>
  <c r="AH86" i="84"/>
  <c r="N86" i="84"/>
  <c r="AP85" i="84"/>
  <c r="AZ81" i="84"/>
  <c r="AX73" i="84"/>
  <c r="AR72" i="84"/>
  <c r="L68" i="84"/>
  <c r="AN64" i="84"/>
  <c r="V62" i="84"/>
  <c r="AL60" i="84"/>
  <c r="N60" i="84"/>
  <c r="AL56" i="84"/>
  <c r="H55" i="84"/>
  <c r="AB54" i="84"/>
  <c r="AJ46" i="84"/>
  <c r="P43" i="84"/>
  <c r="R38" i="84"/>
  <c r="AX38" i="84"/>
  <c r="H79" i="84"/>
  <c r="AJ79" i="84"/>
  <c r="J79" i="84"/>
  <c r="AN79" i="84"/>
  <c r="P79" i="84"/>
  <c r="AT79" i="84"/>
  <c r="N79" i="84"/>
  <c r="AP79" i="84"/>
  <c r="T79" i="84"/>
  <c r="AZ79" i="84"/>
  <c r="AD79" i="84"/>
  <c r="Z79" i="84"/>
  <c r="AJ74" i="84"/>
  <c r="V74" i="84"/>
  <c r="T66" i="84"/>
  <c r="AR81" i="84"/>
  <c r="T81" i="84"/>
  <c r="AX66" i="84"/>
  <c r="AH66" i="84"/>
  <c r="R66" i="84"/>
  <c r="AV48" i="84"/>
  <c r="AV41" i="84"/>
  <c r="AB39" i="84"/>
  <c r="AZ29" i="84"/>
  <c r="AH87" i="84"/>
  <c r="R87" i="84"/>
  <c r="X85" i="84"/>
  <c r="AT84" i="84"/>
  <c r="N84" i="84"/>
  <c r="AN81" i="84"/>
  <c r="R81" i="84"/>
  <c r="AR78" i="84"/>
  <c r="AL72" i="84"/>
  <c r="AV68" i="84"/>
  <c r="T68" i="84"/>
  <c r="AV66" i="84"/>
  <c r="AF66" i="84"/>
  <c r="P66" i="84"/>
  <c r="AB65" i="84"/>
  <c r="H64" i="84"/>
  <c r="AZ62" i="84"/>
  <c r="AH62" i="84"/>
  <c r="N62" i="84"/>
  <c r="AR61" i="84"/>
  <c r="J60" i="84"/>
  <c r="L58" i="84"/>
  <c r="AB57" i="84"/>
  <c r="T56" i="84"/>
  <c r="Z49" i="84"/>
  <c r="AJ48" i="84"/>
  <c r="AL47" i="84"/>
  <c r="AZ44" i="84"/>
  <c r="T41" i="84"/>
  <c r="Z39" i="84"/>
  <c r="AJ37" i="84"/>
  <c r="P37" i="84"/>
  <c r="AJ36" i="84"/>
  <c r="AZ35" i="84"/>
  <c r="T35" i="84"/>
  <c r="AL34" i="84"/>
  <c r="AV29" i="84"/>
  <c r="N29" i="84"/>
  <c r="Z85" i="84"/>
  <c r="AV84" i="84"/>
  <c r="P84" i="84"/>
  <c r="AT61" i="84"/>
  <c r="AF56" i="84"/>
  <c r="R29" i="84"/>
  <c r="AX87" i="84"/>
  <c r="AV87" i="84"/>
  <c r="AF87" i="84"/>
  <c r="P87" i="84"/>
  <c r="T85" i="84"/>
  <c r="AL84" i="84"/>
  <c r="F84" i="84"/>
  <c r="AL81" i="84"/>
  <c r="P81" i="84"/>
  <c r="AL78" i="84"/>
  <c r="AF77" i="84"/>
  <c r="AH72" i="84"/>
  <c r="AP68" i="84"/>
  <c r="R68" i="84"/>
  <c r="AT66" i="84"/>
  <c r="AD66" i="84"/>
  <c r="N66" i="84"/>
  <c r="AX62" i="84"/>
  <c r="AD62" i="84"/>
  <c r="L62" i="84"/>
  <c r="AJ61" i="84"/>
  <c r="Z57" i="84"/>
  <c r="N56" i="84"/>
  <c r="R55" i="84"/>
  <c r="T49" i="84"/>
  <c r="AD48" i="84"/>
  <c r="AJ47" i="84"/>
  <c r="AR46" i="84"/>
  <c r="AV44" i="84"/>
  <c r="AZ39" i="84"/>
  <c r="X39" i="84"/>
  <c r="AH37" i="84"/>
  <c r="N37" i="84"/>
  <c r="AD36" i="84"/>
  <c r="AX35" i="84"/>
  <c r="R35" i="84"/>
  <c r="AJ34" i="84"/>
  <c r="AN29" i="84"/>
  <c r="H29" i="84"/>
  <c r="AJ66" i="84"/>
  <c r="AR66" i="84"/>
  <c r="AB66" i="84"/>
  <c r="L66" i="84"/>
  <c r="AH61" i="84"/>
  <c r="AR39" i="84"/>
  <c r="T39" i="84"/>
  <c r="AD56" i="84"/>
  <c r="AR87" i="84"/>
  <c r="AB87" i="84"/>
  <c r="L87" i="84"/>
  <c r="BK87" i="84"/>
  <c r="BJ87" i="84"/>
  <c r="AX85" i="84"/>
  <c r="J85" i="84"/>
  <c r="AF84" i="84"/>
  <c r="AH81" i="84"/>
  <c r="F81" i="84"/>
  <c r="L78" i="84"/>
  <c r="AN73" i="84"/>
  <c r="AZ72" i="84"/>
  <c r="Z72" i="84"/>
  <c r="AJ68" i="84"/>
  <c r="J68" i="84"/>
  <c r="AP66" i="84"/>
  <c r="Z66" i="84"/>
  <c r="J66" i="84"/>
  <c r="BK66" i="84"/>
  <c r="BJ66" i="84"/>
  <c r="AB63" i="84"/>
  <c r="AR62" i="84"/>
  <c r="Z62" i="84"/>
  <c r="H62" i="84"/>
  <c r="R61" i="84"/>
  <c r="AZ57" i="84"/>
  <c r="J57" i="84"/>
  <c r="P49" i="84"/>
  <c r="T47" i="84"/>
  <c r="F46" i="84"/>
  <c r="AP39" i="84"/>
  <c r="R39" i="84"/>
  <c r="AX37" i="84"/>
  <c r="AD37" i="84"/>
  <c r="F37" i="84"/>
  <c r="V34" i="84"/>
  <c r="AR30" i="84"/>
  <c r="AH29" i="84"/>
  <c r="AJ84" i="84"/>
  <c r="AD84" i="84"/>
  <c r="AN66" i="84"/>
  <c r="X66" i="84"/>
  <c r="H66" i="84"/>
  <c r="N61" i="84"/>
  <c r="L47" i="84"/>
  <c r="AN39" i="84"/>
  <c r="J39" i="84"/>
  <c r="T34" i="84"/>
  <c r="AR32" i="84"/>
  <c r="AF29" i="84"/>
  <c r="AN87" i="84"/>
  <c r="X87" i="84"/>
  <c r="AJ85" i="84"/>
  <c r="AX81" i="84"/>
  <c r="AV72" i="84"/>
  <c r="T72" i="84"/>
  <c r="AL66" i="84"/>
  <c r="V66" i="84"/>
  <c r="AZ47" i="84"/>
  <c r="AL39" i="84"/>
  <c r="H39" i="84"/>
  <c r="BK39" i="84"/>
  <c r="BJ39" i="84"/>
  <c r="AT37" i="84"/>
  <c r="V37" i="84"/>
  <c r="L34" i="84"/>
  <c r="X29" i="84"/>
  <c r="T38" i="84"/>
  <c r="AJ38" i="84"/>
  <c r="AZ38" i="84"/>
  <c r="J38" i="84"/>
  <c r="Z38" i="84"/>
  <c r="AP38" i="84"/>
  <c r="L38" i="84"/>
  <c r="AB38" i="84"/>
  <c r="AR38" i="84"/>
  <c r="N38" i="84"/>
  <c r="AD38" i="84"/>
  <c r="AJ51" i="84"/>
  <c r="P45" i="84"/>
  <c r="AF45" i="84"/>
  <c r="AN45" i="84"/>
  <c r="J33" i="84"/>
  <c r="R33" i="84"/>
  <c r="AL33" i="84"/>
  <c r="T33" i="84"/>
  <c r="AN33" i="84"/>
  <c r="V33" i="84"/>
  <c r="AT33" i="84"/>
  <c r="H33" i="84"/>
  <c r="AF33" i="84"/>
  <c r="AZ33" i="84"/>
  <c r="H31" i="84"/>
  <c r="X31" i="84"/>
  <c r="AN31" i="84"/>
  <c r="J31" i="84"/>
  <c r="Z31" i="84"/>
  <c r="AP31" i="84"/>
  <c r="L31" i="84"/>
  <c r="AB31" i="84"/>
  <c r="AR31" i="84"/>
  <c r="R31" i="84"/>
  <c r="AH31" i="84"/>
  <c r="AX31" i="84"/>
  <c r="J77" i="84"/>
  <c r="P77" i="84"/>
  <c r="AJ77" i="84"/>
  <c r="AZ75" i="84"/>
  <c r="AB75" i="84"/>
  <c r="L74" i="84"/>
  <c r="T71" i="84"/>
  <c r="AR71" i="84"/>
  <c r="V71" i="84"/>
  <c r="AT71" i="84"/>
  <c r="X71" i="84"/>
  <c r="AZ71" i="84"/>
  <c r="H71" i="84"/>
  <c r="BK71" i="84"/>
  <c r="BJ71" i="84"/>
  <c r="AJ71" i="84"/>
  <c r="L69" i="84"/>
  <c r="AL69" i="84"/>
  <c r="N69" i="84"/>
  <c r="AR69" i="84"/>
  <c r="P69" i="84"/>
  <c r="AT69" i="84"/>
  <c r="AD69" i="84"/>
  <c r="V63" i="84"/>
  <c r="AP58" i="84"/>
  <c r="J58" i="84"/>
  <c r="AB52" i="84"/>
  <c r="AD52" i="84"/>
  <c r="AL52" i="84"/>
  <c r="L52" i="84"/>
  <c r="AF51" i="84"/>
  <c r="F42" i="84"/>
  <c r="AB42" i="84"/>
  <c r="AD42" i="84"/>
  <c r="AJ33" i="84"/>
  <c r="J32" i="84"/>
  <c r="Z32" i="84"/>
  <c r="AX32" i="84"/>
  <c r="AB32" i="84"/>
  <c r="AZ32" i="84"/>
  <c r="AD32" i="84"/>
  <c r="N32" i="84"/>
  <c r="AP32" i="84"/>
  <c r="AF31" i="84"/>
  <c r="R28" i="84"/>
  <c r="T28" i="84"/>
  <c r="Z28" i="84"/>
  <c r="AR28" i="84"/>
  <c r="AX77" i="84"/>
  <c r="X77" i="84"/>
  <c r="AV75" i="84"/>
  <c r="AZ74" i="84"/>
  <c r="J74" i="84"/>
  <c r="AN71" i="84"/>
  <c r="AV64" i="84"/>
  <c r="AL58" i="84"/>
  <c r="AP55" i="84"/>
  <c r="J55" i="84"/>
  <c r="AD51" i="84"/>
  <c r="AD50" i="84"/>
  <c r="AH33" i="84"/>
  <c r="AT32" i="84"/>
  <c r="AD31" i="84"/>
  <c r="R75" i="84"/>
  <c r="X75" i="84"/>
  <c r="AR75" i="84"/>
  <c r="AR74" i="84"/>
  <c r="N58" i="84"/>
  <c r="AD58" i="84"/>
  <c r="AT58" i="84"/>
  <c r="P58" i="84"/>
  <c r="AF58" i="84"/>
  <c r="AV58" i="84"/>
  <c r="R58" i="84"/>
  <c r="AH58" i="84"/>
  <c r="AX58" i="84"/>
  <c r="H58" i="84"/>
  <c r="BK58" i="84"/>
  <c r="BJ58" i="84"/>
  <c r="X58" i="84"/>
  <c r="AN58" i="84"/>
  <c r="V51" i="84"/>
  <c r="AP74" i="84"/>
  <c r="AD71" i="84"/>
  <c r="L64" i="84"/>
  <c r="N64" i="84"/>
  <c r="AF64" i="84"/>
  <c r="AX64" i="84"/>
  <c r="P64" i="84"/>
  <c r="AH64" i="84"/>
  <c r="AZ64" i="84"/>
  <c r="R64" i="84"/>
  <c r="AJ64" i="84"/>
  <c r="F64" i="84"/>
  <c r="X64" i="84"/>
  <c r="AP64" i="84"/>
  <c r="AJ59" i="84"/>
  <c r="Z59" i="84"/>
  <c r="AZ31" i="84"/>
  <c r="J81" i="84"/>
  <c r="H81" i="84"/>
  <c r="AN77" i="84"/>
  <c r="R77" i="84"/>
  <c r="BK77" i="84"/>
  <c r="BJ77" i="84"/>
  <c r="L76" i="84"/>
  <c r="AN75" i="84"/>
  <c r="N75" i="84"/>
  <c r="AV73" i="84"/>
  <c r="V73" i="84"/>
  <c r="AB71" i="84"/>
  <c r="AF69" i="84"/>
  <c r="AL64" i="84"/>
  <c r="T61" i="84"/>
  <c r="AZ61" i="84"/>
  <c r="AB61" i="84"/>
  <c r="AD61" i="84"/>
  <c r="L61" i="84"/>
  <c r="AP61" i="84"/>
  <c r="Z58" i="84"/>
  <c r="AH55" i="84"/>
  <c r="AZ52" i="84"/>
  <c r="AV51" i="84"/>
  <c r="N47" i="84"/>
  <c r="AD47" i="84"/>
  <c r="AT47" i="84"/>
  <c r="P47" i="84"/>
  <c r="AF47" i="84"/>
  <c r="AV47" i="84"/>
  <c r="R47" i="84"/>
  <c r="AH47" i="84"/>
  <c r="AX47" i="84"/>
  <c r="H47" i="84"/>
  <c r="BK47" i="84"/>
  <c r="BJ47" i="84"/>
  <c r="X47" i="84"/>
  <c r="AN47" i="84"/>
  <c r="H43" i="84"/>
  <c r="X43" i="84"/>
  <c r="AN43" i="84"/>
  <c r="J43" i="84"/>
  <c r="Z43" i="84"/>
  <c r="AP43" i="84"/>
  <c r="L43" i="84"/>
  <c r="BK43" i="84"/>
  <c r="BJ43" i="84"/>
  <c r="AB43" i="84"/>
  <c r="AR43" i="84"/>
  <c r="R43" i="84"/>
  <c r="AH43" i="84"/>
  <c r="AX43" i="84"/>
  <c r="P33" i="84"/>
  <c r="AH32" i="84"/>
  <c r="AV31" i="84"/>
  <c r="P31" i="84"/>
  <c r="AT28" i="84"/>
  <c r="J70" i="84"/>
  <c r="AZ70" i="84"/>
  <c r="X70" i="84"/>
  <c r="Z70" i="84"/>
  <c r="AJ70" i="84"/>
  <c r="H51" i="84"/>
  <c r="X51" i="84"/>
  <c r="AN51" i="84"/>
  <c r="J51" i="84"/>
  <c r="Z51" i="84"/>
  <c r="AP51" i="84"/>
  <c r="L51" i="84"/>
  <c r="AB51" i="84"/>
  <c r="AR51" i="84"/>
  <c r="R51" i="84"/>
  <c r="AH51" i="84"/>
  <c r="AX51" i="84"/>
  <c r="AT75" i="84"/>
  <c r="F74" i="84"/>
  <c r="T74" i="84"/>
  <c r="AX70" i="84"/>
  <c r="F63" i="84"/>
  <c r="L63" i="84"/>
  <c r="AR63" i="84"/>
  <c r="R63" i="84"/>
  <c r="AX63" i="84"/>
  <c r="T63" i="84"/>
  <c r="AJ63" i="84"/>
  <c r="AV53" i="84"/>
  <c r="AJ53" i="84"/>
  <c r="AR77" i="84"/>
  <c r="AP75" i="84"/>
  <c r="AP70" i="84"/>
  <c r="AB58" i="84"/>
  <c r="AZ51" i="84"/>
  <c r="H46" i="84"/>
  <c r="N46" i="84"/>
  <c r="T46" i="84"/>
  <c r="AN46" i="84"/>
  <c r="AJ32" i="84"/>
  <c r="T31" i="84"/>
  <c r="AX28" i="84"/>
  <c r="AR82" i="84"/>
  <c r="Z78" i="84"/>
  <c r="AZ78" i="84"/>
  <c r="AL77" i="84"/>
  <c r="L77" i="84"/>
  <c r="AJ75" i="84"/>
  <c r="J75" i="84"/>
  <c r="AB74" i="84"/>
  <c r="N72" i="84"/>
  <c r="F72" i="84"/>
  <c r="X72" i="84"/>
  <c r="AP72" i="84"/>
  <c r="H72" i="84"/>
  <c r="J72" i="84"/>
  <c r="AB72" i="84"/>
  <c r="R72" i="84"/>
  <c r="AJ72" i="84"/>
  <c r="N71" i="84"/>
  <c r="AF70" i="84"/>
  <c r="AB69" i="84"/>
  <c r="AD64" i="84"/>
  <c r="AP63" i="84"/>
  <c r="V58" i="84"/>
  <c r="AV52" i="84"/>
  <c r="AT51" i="84"/>
  <c r="N51" i="84"/>
  <c r="AB47" i="84"/>
  <c r="AZ45" i="84"/>
  <c r="AB44" i="84"/>
  <c r="AD44" i="84"/>
  <c r="AL44" i="84"/>
  <c r="L44" i="84"/>
  <c r="AF43" i="84"/>
  <c r="N33" i="84"/>
  <c r="T32" i="84"/>
  <c r="AT31" i="84"/>
  <c r="N31" i="84"/>
  <c r="AH28" i="84"/>
  <c r="AD75" i="84"/>
  <c r="T75" i="84"/>
  <c r="AJ58" i="84"/>
  <c r="AD33" i="84"/>
  <c r="V31" i="84"/>
  <c r="T77" i="84"/>
  <c r="P75" i="84"/>
  <c r="AJ69" i="84"/>
  <c r="L55" i="84"/>
  <c r="AB55" i="84"/>
  <c r="AR55" i="84"/>
  <c r="N55" i="84"/>
  <c r="AD55" i="84"/>
  <c r="AT55" i="84"/>
  <c r="P55" i="84"/>
  <c r="AF55" i="84"/>
  <c r="AV55" i="84"/>
  <c r="F55" i="84"/>
  <c r="V55" i="84"/>
  <c r="AL55" i="84"/>
  <c r="T51" i="84"/>
  <c r="X33" i="84"/>
  <c r="L30" i="84"/>
  <c r="T30" i="84"/>
  <c r="Z30" i="84"/>
  <c r="L82" i="84"/>
  <c r="V81" i="84"/>
  <c r="R79" i="84"/>
  <c r="X79" i="84"/>
  <c r="AV79" i="84"/>
  <c r="AH77" i="84"/>
  <c r="H77" i="84"/>
  <c r="AF75" i="84"/>
  <c r="H75" i="84"/>
  <c r="Z74" i="84"/>
  <c r="L71" i="84"/>
  <c r="H70" i="84"/>
  <c r="T69" i="84"/>
  <c r="Z64" i="84"/>
  <c r="AL63" i="84"/>
  <c r="AZ58" i="84"/>
  <c r="T58" i="84"/>
  <c r="X55" i="84"/>
  <c r="V52" i="84"/>
  <c r="AL51" i="84"/>
  <c r="F51" i="84"/>
  <c r="BK51" i="84"/>
  <c r="BJ51" i="84"/>
  <c r="Z47" i="84"/>
  <c r="AV45" i="84"/>
  <c r="AD43" i="84"/>
  <c r="AR42" i="84"/>
  <c r="Z41" i="84"/>
  <c r="AF41" i="84"/>
  <c r="AP41" i="84"/>
  <c r="P41" i="84"/>
  <c r="L35" i="84"/>
  <c r="AB35" i="84"/>
  <c r="AR35" i="84"/>
  <c r="N35" i="84"/>
  <c r="AD35" i="84"/>
  <c r="AT35" i="84"/>
  <c r="P35" i="84"/>
  <c r="AF35" i="84"/>
  <c r="AV35" i="84"/>
  <c r="F35" i="84"/>
  <c r="V35" i="84"/>
  <c r="AL35" i="84"/>
  <c r="AX33" i="84"/>
  <c r="F33" i="84"/>
  <c r="R32" i="84"/>
  <c r="AL31" i="84"/>
  <c r="F31" i="84"/>
  <c r="AD28" i="84"/>
  <c r="P68" i="84"/>
  <c r="AP34" i="84"/>
  <c r="R34" i="84"/>
  <c r="AJ29" i="84"/>
  <c r="P29" i="84"/>
  <c r="AX39" i="84"/>
  <c r="AH39" i="84"/>
  <c r="P39" i="84"/>
  <c r="AH34" i="84"/>
  <c r="F34" i="84"/>
  <c r="AX29" i="84"/>
  <c r="AD29" i="84"/>
  <c r="F29" i="84"/>
  <c r="T60" i="84"/>
  <c r="BK60" i="84"/>
  <c r="BJ60" i="84"/>
  <c r="Z54" i="84"/>
  <c r="AV39" i="84"/>
  <c r="AF39" i="84"/>
  <c r="N39" i="84"/>
  <c r="AR68" i="84"/>
  <c r="X68" i="84"/>
  <c r="AV62" i="84"/>
  <c r="AF62" i="84"/>
  <c r="BK62" i="84"/>
  <c r="BJ62" i="84"/>
  <c r="AJ60" i="84"/>
  <c r="R60" i="84"/>
  <c r="AZ54" i="84"/>
  <c r="AT39" i="84"/>
  <c r="AD39" i="84"/>
  <c r="L39" i="84"/>
  <c r="AZ34" i="84"/>
  <c r="AT29" i="84"/>
  <c r="V29" i="84"/>
  <c r="AJ80" i="84"/>
  <c r="AX22" i="84"/>
  <c r="AX24" i="84"/>
  <c r="AP82" i="84"/>
  <c r="J82" i="84"/>
  <c r="AH80" i="84"/>
  <c r="F76" i="84"/>
  <c r="V76" i="84"/>
  <c r="AL76" i="84"/>
  <c r="H76" i="84"/>
  <c r="X76" i="84"/>
  <c r="AN76" i="84"/>
  <c r="J76" i="84"/>
  <c r="Z76" i="84"/>
  <c r="AP76" i="84"/>
  <c r="P76" i="84"/>
  <c r="AF76" i="84"/>
  <c r="AV76" i="84"/>
  <c r="T65" i="84"/>
  <c r="L59" i="84"/>
  <c r="Z53" i="84"/>
  <c r="AB50" i="84"/>
  <c r="H40" i="84"/>
  <c r="X40" i="84"/>
  <c r="AN40" i="84"/>
  <c r="J40" i="84"/>
  <c r="Z40" i="84"/>
  <c r="AP40" i="84"/>
  <c r="R40" i="84"/>
  <c r="AH40" i="84"/>
  <c r="AX40" i="84"/>
  <c r="P40" i="84"/>
  <c r="AR40" i="84"/>
  <c r="T40" i="84"/>
  <c r="AT40" i="84"/>
  <c r="F40" i="84"/>
  <c r="AF40" i="84"/>
  <c r="N40" i="84"/>
  <c r="V40" i="84"/>
  <c r="AB40" i="84"/>
  <c r="AL40" i="84"/>
  <c r="AD22" i="84"/>
  <c r="AD24" i="84"/>
  <c r="AL82" i="84"/>
  <c r="AD80" i="84"/>
  <c r="AP78" i="84"/>
  <c r="J78" i="84"/>
  <c r="AH76" i="84"/>
  <c r="J59" i="84"/>
  <c r="P53" i="84"/>
  <c r="F50" i="84"/>
  <c r="N82" i="84"/>
  <c r="AD82" i="84"/>
  <c r="AT82" i="84"/>
  <c r="P82" i="84"/>
  <c r="AF82" i="84"/>
  <c r="AV82" i="84"/>
  <c r="R82" i="84"/>
  <c r="AH82" i="84"/>
  <c r="AX82" i="84"/>
  <c r="H82" i="84"/>
  <c r="BK82" i="84"/>
  <c r="BJ82" i="84"/>
  <c r="X82" i="84"/>
  <c r="AN82" i="84"/>
  <c r="F65" i="84"/>
  <c r="V65" i="84"/>
  <c r="AL65" i="84"/>
  <c r="H65" i="84"/>
  <c r="X65" i="84"/>
  <c r="AN65" i="84"/>
  <c r="P65" i="84"/>
  <c r="AF65" i="84"/>
  <c r="AV65" i="84"/>
  <c r="J65" i="84"/>
  <c r="AH65" i="84"/>
  <c r="L65" i="84"/>
  <c r="AJ65" i="84"/>
  <c r="N65" i="84"/>
  <c r="AP65" i="84"/>
  <c r="Z65" i="84"/>
  <c r="AX65" i="84"/>
  <c r="AZ80" i="84"/>
  <c r="AJ78" i="84"/>
  <c r="P22" i="84"/>
  <c r="P24" i="84"/>
  <c r="Z82" i="84"/>
  <c r="AX80" i="84"/>
  <c r="AB78" i="84"/>
  <c r="AZ76" i="84"/>
  <c r="T76" i="84"/>
  <c r="R73" i="84"/>
  <c r="AH73" i="84"/>
  <c r="F73" i="84"/>
  <c r="X73" i="84"/>
  <c r="AP73" i="84"/>
  <c r="H73" i="84"/>
  <c r="Z73" i="84"/>
  <c r="AR73" i="84"/>
  <c r="J73" i="84"/>
  <c r="AB73" i="84"/>
  <c r="AT73" i="84"/>
  <c r="P73" i="84"/>
  <c r="AJ73" i="84"/>
  <c r="AZ73" i="84"/>
  <c r="AT65" i="84"/>
  <c r="AL59" i="84"/>
  <c r="H56" i="84"/>
  <c r="BK56" i="84"/>
  <c r="BJ56" i="84"/>
  <c r="P56" i="84"/>
  <c r="AH56" i="84"/>
  <c r="AX56" i="84"/>
  <c r="R56" i="84"/>
  <c r="AJ56" i="84"/>
  <c r="AZ56" i="84"/>
  <c r="J56" i="84"/>
  <c r="Z56" i="84"/>
  <c r="AR56" i="84"/>
  <c r="V56" i="84"/>
  <c r="AV56" i="84"/>
  <c r="X56" i="84"/>
  <c r="AB56" i="84"/>
  <c r="L56" i="84"/>
  <c r="AN56" i="84"/>
  <c r="H48" i="84"/>
  <c r="X48" i="84"/>
  <c r="AN48" i="84"/>
  <c r="J48" i="84"/>
  <c r="Z48" i="84"/>
  <c r="AP48" i="84"/>
  <c r="R48" i="84"/>
  <c r="AH48" i="84"/>
  <c r="AX48" i="84"/>
  <c r="P48" i="84"/>
  <c r="AR48" i="84"/>
  <c r="T48" i="84"/>
  <c r="AT48" i="84"/>
  <c r="F48" i="84"/>
  <c r="AF48" i="84"/>
  <c r="N48" i="84"/>
  <c r="V48" i="84"/>
  <c r="AB48" i="84"/>
  <c r="AL48" i="84"/>
  <c r="AV40" i="84"/>
  <c r="N30" i="84"/>
  <c r="AD30" i="84"/>
  <c r="AT30" i="84"/>
  <c r="P30" i="84"/>
  <c r="AF30" i="84"/>
  <c r="AV30" i="84"/>
  <c r="H30" i="84"/>
  <c r="X30" i="84"/>
  <c r="AN30" i="84"/>
  <c r="F30" i="84"/>
  <c r="AH30" i="84"/>
  <c r="J30" i="84"/>
  <c r="AJ30" i="84"/>
  <c r="V30" i="84"/>
  <c r="AX30" i="84"/>
  <c r="AB30" i="84"/>
  <c r="AL30" i="84"/>
  <c r="AP30" i="84"/>
  <c r="R30" i="84"/>
  <c r="F80" i="84"/>
  <c r="V80" i="84"/>
  <c r="AL80" i="84"/>
  <c r="H80" i="84"/>
  <c r="X80" i="84"/>
  <c r="AN80" i="84"/>
  <c r="J80" i="84"/>
  <c r="Z80" i="84"/>
  <c r="AP80" i="84"/>
  <c r="P80" i="84"/>
  <c r="AF80" i="84"/>
  <c r="AV80" i="84"/>
  <c r="AJ82" i="84"/>
  <c r="Z22" i="84"/>
  <c r="Z24" i="84"/>
  <c r="AB82" i="84"/>
  <c r="T80" i="84"/>
  <c r="AB76" i="84"/>
  <c r="AZ65" i="84"/>
  <c r="AZ40" i="84"/>
  <c r="AN85" i="84"/>
  <c r="H84" i="84"/>
  <c r="X84" i="84"/>
  <c r="AN84" i="84"/>
  <c r="J84" i="84"/>
  <c r="Z84" i="84"/>
  <c r="AP84" i="84"/>
  <c r="L84" i="84"/>
  <c r="AB84" i="84"/>
  <c r="AR84" i="84"/>
  <c r="R84" i="84"/>
  <c r="AH84" i="84"/>
  <c r="AX84" i="84"/>
  <c r="V82" i="84"/>
  <c r="AT80" i="84"/>
  <c r="N80" i="84"/>
  <c r="AX76" i="84"/>
  <c r="R76" i="84"/>
  <c r="AL74" i="84"/>
  <c r="AL73" i="84"/>
  <c r="AR65" i="84"/>
  <c r="AT56" i="84"/>
  <c r="AJ40" i="84"/>
  <c r="AB80" i="84"/>
  <c r="N59" i="84"/>
  <c r="AD59" i="84"/>
  <c r="AT59" i="84"/>
  <c r="P59" i="84"/>
  <c r="AF59" i="84"/>
  <c r="AV59" i="84"/>
  <c r="H59" i="84"/>
  <c r="X59" i="84"/>
  <c r="AN59" i="84"/>
  <c r="R59" i="84"/>
  <c r="AP59" i="84"/>
  <c r="T59" i="84"/>
  <c r="AR59" i="84"/>
  <c r="V59" i="84"/>
  <c r="AX59" i="84"/>
  <c r="F59" i="84"/>
  <c r="AH59" i="84"/>
  <c r="L53" i="84"/>
  <c r="AB53" i="84"/>
  <c r="AR53" i="84"/>
  <c r="N53" i="84"/>
  <c r="AD53" i="84"/>
  <c r="AT53" i="84"/>
  <c r="F53" i="84"/>
  <c r="H53" i="84"/>
  <c r="AF53" i="84"/>
  <c r="AZ53" i="84"/>
  <c r="J53" i="84"/>
  <c r="AH53" i="84"/>
  <c r="V53" i="84"/>
  <c r="AP53" i="84"/>
  <c r="R53" i="84"/>
  <c r="AX53" i="84"/>
  <c r="T53" i="84"/>
  <c r="X53" i="84"/>
  <c r="AL53" i="84"/>
  <c r="P50" i="84"/>
  <c r="AF50" i="84"/>
  <c r="AV50" i="84"/>
  <c r="R50" i="84"/>
  <c r="AH50" i="84"/>
  <c r="AX50" i="84"/>
  <c r="J50" i="84"/>
  <c r="Z50" i="84"/>
  <c r="AP50" i="84"/>
  <c r="V50" i="84"/>
  <c r="AT50" i="84"/>
  <c r="X50" i="84"/>
  <c r="AZ50" i="84"/>
  <c r="L50" i="84"/>
  <c r="AL50" i="84"/>
  <c r="H50" i="84"/>
  <c r="N50" i="84"/>
  <c r="T50" i="84"/>
  <c r="AJ50" i="84"/>
  <c r="N78" i="84"/>
  <c r="AD78" i="84"/>
  <c r="AT78" i="84"/>
  <c r="P78" i="84"/>
  <c r="AF78" i="84"/>
  <c r="AV78" i="84"/>
  <c r="R78" i="84"/>
  <c r="AH78" i="84"/>
  <c r="AX78" i="84"/>
  <c r="H78" i="84"/>
  <c r="BK78" i="84"/>
  <c r="BJ78" i="84"/>
  <c r="X78" i="84"/>
  <c r="AN78" i="84"/>
  <c r="AZ59" i="84"/>
  <c r="AF22" i="84"/>
  <c r="AF24" i="84"/>
  <c r="L22" i="84"/>
  <c r="L24" i="84"/>
  <c r="L85" i="84"/>
  <c r="BK85" i="84"/>
  <c r="BJ85" i="84"/>
  <c r="AB85" i="84"/>
  <c r="AR85" i="84"/>
  <c r="N85" i="84"/>
  <c r="AD85" i="84"/>
  <c r="AT85" i="84"/>
  <c r="P85" i="84"/>
  <c r="AF85" i="84"/>
  <c r="AV85" i="84"/>
  <c r="F85" i="84"/>
  <c r="V85" i="84"/>
  <c r="AL85" i="84"/>
  <c r="AZ82" i="84"/>
  <c r="T82" i="84"/>
  <c r="AR80" i="84"/>
  <c r="L80" i="84"/>
  <c r="V78" i="84"/>
  <c r="AT76" i="84"/>
  <c r="N76" i="84"/>
  <c r="N74" i="84"/>
  <c r="AD74" i="84"/>
  <c r="AT74" i="84"/>
  <c r="P74" i="84"/>
  <c r="AF74" i="84"/>
  <c r="AV74" i="84"/>
  <c r="R74" i="84"/>
  <c r="AH74" i="84"/>
  <c r="AX74" i="84"/>
  <c r="H74" i="84"/>
  <c r="X74" i="84"/>
  <c r="AN74" i="84"/>
  <c r="AF73" i="84"/>
  <c r="AD65" i="84"/>
  <c r="AB59" i="84"/>
  <c r="AP56" i="84"/>
  <c r="AN53" i="84"/>
  <c r="AN50" i="84"/>
  <c r="L45" i="84"/>
  <c r="AB45" i="84"/>
  <c r="AR45" i="84"/>
  <c r="N45" i="84"/>
  <c r="AD45" i="84"/>
  <c r="AT45" i="84"/>
  <c r="F45" i="84"/>
  <c r="V45" i="84"/>
  <c r="AL45" i="84"/>
  <c r="H45" i="84"/>
  <c r="AH45" i="84"/>
  <c r="J45" i="84"/>
  <c r="AJ45" i="84"/>
  <c r="X45" i="84"/>
  <c r="AX45" i="84"/>
  <c r="R45" i="84"/>
  <c r="T45" i="84"/>
  <c r="Z45" i="84"/>
  <c r="AP45" i="84"/>
  <c r="P42" i="84"/>
  <c r="AF42" i="84"/>
  <c r="AV42" i="84"/>
  <c r="R42" i="84"/>
  <c r="AH42" i="84"/>
  <c r="AX42" i="84"/>
  <c r="J42" i="84"/>
  <c r="Z42" i="84"/>
  <c r="AP42" i="84"/>
  <c r="V42" i="84"/>
  <c r="AT42" i="84"/>
  <c r="X42" i="84"/>
  <c r="AZ42" i="84"/>
  <c r="L42" i="84"/>
  <c r="AL42" i="84"/>
  <c r="H42" i="84"/>
  <c r="N42" i="84"/>
  <c r="T42" i="84"/>
  <c r="AJ42" i="84"/>
  <c r="AD40" i="84"/>
  <c r="AR79" i="84"/>
  <c r="AB79" i="84"/>
  <c r="L79" i="84"/>
  <c r="L75" i="84"/>
  <c r="L70" i="84"/>
  <c r="AB70" i="84"/>
  <c r="AR70" i="84"/>
  <c r="N70" i="84"/>
  <c r="AD70" i="84"/>
  <c r="AT70" i="84"/>
  <c r="F70" i="84"/>
  <c r="V70" i="84"/>
  <c r="AL70" i="84"/>
  <c r="F57" i="84"/>
  <c r="V57" i="84"/>
  <c r="AL57" i="84"/>
  <c r="H57" i="84"/>
  <c r="X57" i="84"/>
  <c r="AN57" i="84"/>
  <c r="P57" i="84"/>
  <c r="AF57" i="84"/>
  <c r="AV57" i="84"/>
  <c r="AT81" i="84"/>
  <c r="AD81" i="84"/>
  <c r="N81" i="84"/>
  <c r="AL79" i="84"/>
  <c r="V79" i="84"/>
  <c r="F79" i="84"/>
  <c r="AT77" i="84"/>
  <c r="AD77" i="84"/>
  <c r="N77" i="84"/>
  <c r="AL75" i="84"/>
  <c r="V75" i="84"/>
  <c r="F75" i="84"/>
  <c r="AV70" i="84"/>
  <c r="T70" i="84"/>
  <c r="H69" i="84"/>
  <c r="BK69" i="84"/>
  <c r="BJ69" i="84"/>
  <c r="X69" i="84"/>
  <c r="AN69" i="84"/>
  <c r="J69" i="84"/>
  <c r="Z69" i="84"/>
  <c r="AP69" i="84"/>
  <c r="R69" i="84"/>
  <c r="AH69" i="84"/>
  <c r="AX69" i="84"/>
  <c r="AX90" i="84"/>
  <c r="AH63" i="84"/>
  <c r="F61" i="84"/>
  <c r="V61" i="84"/>
  <c r="AL61" i="84"/>
  <c r="H61" i="84"/>
  <c r="X61" i="84"/>
  <c r="AN61" i="84"/>
  <c r="P61" i="84"/>
  <c r="AF61" i="84"/>
  <c r="AV61" i="84"/>
  <c r="AT57" i="84"/>
  <c r="T57" i="84"/>
  <c r="H52" i="84"/>
  <c r="X52" i="84"/>
  <c r="AN52" i="84"/>
  <c r="J52" i="84"/>
  <c r="Z52" i="84"/>
  <c r="AP52" i="84"/>
  <c r="R52" i="84"/>
  <c r="AH52" i="84"/>
  <c r="AX52" i="84"/>
  <c r="P52" i="84"/>
  <c r="AR52" i="84"/>
  <c r="T52" i="84"/>
  <c r="AT52" i="84"/>
  <c r="F52" i="84"/>
  <c r="AF52" i="84"/>
  <c r="L49" i="84"/>
  <c r="AB49" i="84"/>
  <c r="AR49" i="84"/>
  <c r="N49" i="84"/>
  <c r="AD49" i="84"/>
  <c r="AT49" i="84"/>
  <c r="F49" i="84"/>
  <c r="V49" i="84"/>
  <c r="AL49" i="84"/>
  <c r="H49" i="84"/>
  <c r="AH49" i="84"/>
  <c r="J49" i="84"/>
  <c r="AJ49" i="84"/>
  <c r="X49" i="84"/>
  <c r="AX49" i="84"/>
  <c r="P46" i="84"/>
  <c r="AF46" i="84"/>
  <c r="AV46" i="84"/>
  <c r="R46" i="84"/>
  <c r="AH46" i="84"/>
  <c r="AX46" i="84"/>
  <c r="J46" i="84"/>
  <c r="Z46" i="84"/>
  <c r="AP46" i="84"/>
  <c r="V46" i="84"/>
  <c r="AT46" i="84"/>
  <c r="X46" i="84"/>
  <c r="AZ46" i="84"/>
  <c r="L46" i="84"/>
  <c r="AL46" i="84"/>
  <c r="H44" i="84"/>
  <c r="X44" i="84"/>
  <c r="AN44" i="84"/>
  <c r="J44" i="84"/>
  <c r="Z44" i="84"/>
  <c r="AP44" i="84"/>
  <c r="R44" i="84"/>
  <c r="AH44" i="84"/>
  <c r="AX44" i="84"/>
  <c r="P44" i="84"/>
  <c r="AR44" i="84"/>
  <c r="T44" i="84"/>
  <c r="AT44" i="84"/>
  <c r="F44" i="84"/>
  <c r="AF44" i="84"/>
  <c r="L41" i="84"/>
  <c r="AB41" i="84"/>
  <c r="AR41" i="84"/>
  <c r="N41" i="84"/>
  <c r="AD41" i="84"/>
  <c r="AT41" i="84"/>
  <c r="F41" i="84"/>
  <c r="V41" i="84"/>
  <c r="AL41" i="84"/>
  <c r="H41" i="84"/>
  <c r="AH41" i="84"/>
  <c r="J41" i="84"/>
  <c r="AJ41" i="84"/>
  <c r="X41" i="84"/>
  <c r="AX41" i="84"/>
  <c r="F36" i="84"/>
  <c r="BK36" i="84"/>
  <c r="BJ36" i="84"/>
  <c r="V36" i="84"/>
  <c r="AL36" i="84"/>
  <c r="H36" i="84"/>
  <c r="X36" i="84"/>
  <c r="AN36" i="84"/>
  <c r="P36" i="84"/>
  <c r="AF36" i="84"/>
  <c r="AV36" i="84"/>
  <c r="Z36" i="84"/>
  <c r="AX36" i="84"/>
  <c r="AB36" i="84"/>
  <c r="AZ36" i="84"/>
  <c r="N36" i="84"/>
  <c r="AP36" i="84"/>
  <c r="AV22" i="84"/>
  <c r="AV24" i="84"/>
  <c r="J22" i="84"/>
  <c r="J24" i="84"/>
  <c r="R70" i="84"/>
  <c r="N63" i="84"/>
  <c r="AD63" i="84"/>
  <c r="AT63" i="84"/>
  <c r="P63" i="84"/>
  <c r="AF63" i="84"/>
  <c r="AV63" i="84"/>
  <c r="H63" i="84"/>
  <c r="X63" i="84"/>
  <c r="AN63" i="84"/>
  <c r="AR57" i="84"/>
  <c r="R57" i="84"/>
  <c r="AV86" i="84"/>
  <c r="AF86" i="84"/>
  <c r="AP81" i="84"/>
  <c r="Z81" i="84"/>
  <c r="AX79" i="84"/>
  <c r="AH79" i="84"/>
  <c r="AP77" i="84"/>
  <c r="Z77" i="84"/>
  <c r="AX75" i="84"/>
  <c r="AH75" i="84"/>
  <c r="P71" i="84"/>
  <c r="AF71" i="84"/>
  <c r="AV71" i="84"/>
  <c r="R71" i="84"/>
  <c r="AH71" i="84"/>
  <c r="AX71" i="84"/>
  <c r="J71" i="84"/>
  <c r="Z71" i="84"/>
  <c r="AP71" i="84"/>
  <c r="AN70" i="84"/>
  <c r="P70" i="84"/>
  <c r="AV69" i="84"/>
  <c r="V69" i="84"/>
  <c r="AZ63" i="84"/>
  <c r="Z63" i="84"/>
  <c r="AX61" i="84"/>
  <c r="Z61" i="84"/>
  <c r="AP57" i="84"/>
  <c r="N57" i="84"/>
  <c r="AJ52" i="84"/>
  <c r="AN49" i="84"/>
  <c r="AD46" i="84"/>
  <c r="AJ44" i="84"/>
  <c r="AN41" i="84"/>
  <c r="AH36" i="84"/>
  <c r="V28" i="84"/>
  <c r="AL28" i="84"/>
  <c r="H28" i="84"/>
  <c r="X28" i="84"/>
  <c r="AN28" i="84"/>
  <c r="P28" i="84"/>
  <c r="AV28" i="84"/>
  <c r="L28" i="84"/>
  <c r="AJ28" i="84"/>
  <c r="N28" i="84"/>
  <c r="AP28" i="84"/>
  <c r="AB28" i="84"/>
  <c r="AZ28" i="84"/>
  <c r="AT72" i="84"/>
  <c r="AD72" i="84"/>
  <c r="AT68" i="84"/>
  <c r="AT90" i="84"/>
  <c r="AD68" i="84"/>
  <c r="N68" i="84"/>
  <c r="AR64" i="84"/>
  <c r="AB64" i="84"/>
  <c r="AR60" i="84"/>
  <c r="AB60" i="84"/>
  <c r="P54" i="84"/>
  <c r="AF54" i="84"/>
  <c r="AV54" i="84"/>
  <c r="R54" i="84"/>
  <c r="AH54" i="84"/>
  <c r="AX54" i="84"/>
  <c r="AL68" i="84"/>
  <c r="V68" i="84"/>
  <c r="AJ54" i="84"/>
  <c r="L54" i="84"/>
  <c r="N34" i="84"/>
  <c r="AD34" i="84"/>
  <c r="AT34" i="84"/>
  <c r="P34" i="84"/>
  <c r="AF34" i="84"/>
  <c r="AV34" i="84"/>
  <c r="H34" i="84"/>
  <c r="X34" i="84"/>
  <c r="AN34" i="84"/>
  <c r="AD54" i="84"/>
  <c r="J54" i="84"/>
  <c r="BK54" i="84"/>
  <c r="BJ54" i="84"/>
  <c r="F32" i="84"/>
  <c r="V32" i="84"/>
  <c r="AL32" i="84"/>
  <c r="H32" i="84"/>
  <c r="X32" i="84"/>
  <c r="AN32" i="84"/>
  <c r="P32" i="84"/>
  <c r="AF32" i="84"/>
  <c r="AV32" i="84"/>
  <c r="V39" i="84"/>
  <c r="AR37" i="84"/>
  <c r="AB37" i="84"/>
  <c r="L37" i="84"/>
  <c r="AR33" i="84"/>
  <c r="AB33" i="84"/>
  <c r="L33" i="84"/>
  <c r="AR29" i="84"/>
  <c r="AB29" i="84"/>
  <c r="L29" i="84"/>
  <c r="AP37" i="84"/>
  <c r="Z37" i="84"/>
  <c r="AP33" i="84"/>
  <c r="Z33" i="84"/>
  <c r="AP29" i="84"/>
  <c r="Z29" i="84"/>
  <c r="BH211" i="84"/>
  <c r="BJ207" i="84"/>
  <c r="D207" i="84"/>
  <c r="BB207" i="84"/>
  <c r="BJ206" i="84"/>
  <c r="D206" i="84"/>
  <c r="BJ205" i="84"/>
  <c r="D205" i="84"/>
  <c r="BJ204" i="84"/>
  <c r="D204" i="84"/>
  <c r="BJ203" i="84"/>
  <c r="D203" i="84"/>
  <c r="BJ202" i="84"/>
  <c r="D202" i="84"/>
  <c r="BJ201" i="84"/>
  <c r="D201" i="84"/>
  <c r="BJ200" i="84"/>
  <c r="D200" i="84"/>
  <c r="BJ199" i="84"/>
  <c r="D199" i="84"/>
  <c r="BJ198" i="84"/>
  <c r="D198" i="84"/>
  <c r="BJ197" i="84"/>
  <c r="D197" i="84"/>
  <c r="BJ196" i="84"/>
  <c r="D196" i="84"/>
  <c r="BJ195" i="84"/>
  <c r="D195" i="84"/>
  <c r="BJ194" i="84"/>
  <c r="D194" i="84"/>
  <c r="BJ193" i="84"/>
  <c r="D193" i="84"/>
  <c r="BJ192" i="84"/>
  <c r="D192" i="84"/>
  <c r="BJ191" i="84"/>
  <c r="D191" i="84"/>
  <c r="BJ190" i="84"/>
  <c r="D190" i="84"/>
  <c r="BJ189" i="84"/>
  <c r="D189" i="84"/>
  <c r="BJ188" i="84"/>
  <c r="D188" i="84"/>
  <c r="BJ187" i="84"/>
  <c r="BH187" i="84"/>
  <c r="BD187" i="84"/>
  <c r="BB187" i="84"/>
  <c r="AZ187" i="84"/>
  <c r="AX187" i="84"/>
  <c r="AV187" i="84"/>
  <c r="AT187" i="84"/>
  <c r="AR187" i="84"/>
  <c r="AP187" i="84"/>
  <c r="AN187" i="84"/>
  <c r="AL187" i="84"/>
  <c r="AJ187" i="84"/>
  <c r="AH187" i="84"/>
  <c r="AF187" i="84"/>
  <c r="AD187" i="84"/>
  <c r="AB187" i="84"/>
  <c r="Z187" i="84"/>
  <c r="X187" i="84"/>
  <c r="V187" i="84"/>
  <c r="T187" i="84"/>
  <c r="R187" i="84"/>
  <c r="P187" i="84"/>
  <c r="N187" i="84"/>
  <c r="L187" i="84"/>
  <c r="H187" i="84"/>
  <c r="BJ186" i="84"/>
  <c r="C186" i="84"/>
  <c r="D186" i="84"/>
  <c r="BJ185" i="84"/>
  <c r="C185" i="84"/>
  <c r="D185" i="84"/>
  <c r="BJ184" i="84"/>
  <c r="C184" i="84"/>
  <c r="D184" i="84"/>
  <c r="BJ183" i="84"/>
  <c r="C183" i="84"/>
  <c r="D183" i="84"/>
  <c r="BJ182" i="84"/>
  <c r="C182" i="84"/>
  <c r="D182" i="84"/>
  <c r="BJ181" i="84"/>
  <c r="C181" i="84"/>
  <c r="D181" i="84"/>
  <c r="BJ180" i="84"/>
  <c r="C180" i="84"/>
  <c r="D180" i="84"/>
  <c r="BJ179" i="84"/>
  <c r="C179" i="84"/>
  <c r="D179" i="84"/>
  <c r="BJ178" i="84"/>
  <c r="C178" i="84"/>
  <c r="D178" i="84"/>
  <c r="BJ177" i="84"/>
  <c r="C177" i="84"/>
  <c r="D177" i="84"/>
  <c r="BJ176" i="84"/>
  <c r="C176" i="84"/>
  <c r="D176" i="84"/>
  <c r="BJ175" i="84"/>
  <c r="C175" i="84"/>
  <c r="D175" i="84"/>
  <c r="BJ174" i="84"/>
  <c r="C174" i="84"/>
  <c r="D174" i="84"/>
  <c r="BJ173" i="84"/>
  <c r="C173" i="84"/>
  <c r="D173" i="84"/>
  <c r="BJ172" i="84"/>
  <c r="C172" i="84"/>
  <c r="D172" i="84"/>
  <c r="BJ171" i="84"/>
  <c r="C171" i="84"/>
  <c r="D171" i="84"/>
  <c r="BJ170" i="84"/>
  <c r="C170" i="84"/>
  <c r="D170" i="84"/>
  <c r="BJ169" i="84"/>
  <c r="C169" i="84"/>
  <c r="D169" i="84"/>
  <c r="BJ168" i="84"/>
  <c r="C168" i="84"/>
  <c r="D168" i="84"/>
  <c r="BJ167" i="84"/>
  <c r="C167" i="84"/>
  <c r="D167" i="84"/>
  <c r="BJ166" i="84"/>
  <c r="C166" i="84"/>
  <c r="D166" i="84"/>
  <c r="BJ165" i="84"/>
  <c r="C165" i="84"/>
  <c r="D165" i="84"/>
  <c r="BJ164" i="84"/>
  <c r="C164" i="84"/>
  <c r="D164" i="84"/>
  <c r="BJ163" i="84"/>
  <c r="C163" i="84"/>
  <c r="D163" i="84"/>
  <c r="BJ162" i="84"/>
  <c r="C162" i="84"/>
  <c r="D162" i="84"/>
  <c r="BJ161" i="84"/>
  <c r="C161" i="84"/>
  <c r="D161" i="84"/>
  <c r="BJ160" i="84"/>
  <c r="C160" i="84"/>
  <c r="D160" i="84"/>
  <c r="BJ159" i="84"/>
  <c r="C159" i="84"/>
  <c r="D159" i="84"/>
  <c r="BJ158" i="84"/>
  <c r="BH158" i="84"/>
  <c r="BD158" i="84"/>
  <c r="BB158" i="84"/>
  <c r="AZ158" i="84"/>
  <c r="AX158" i="84"/>
  <c r="AV158" i="84"/>
  <c r="AT158" i="84"/>
  <c r="AR158" i="84"/>
  <c r="AP158" i="84"/>
  <c r="AN158" i="84"/>
  <c r="AL158" i="84"/>
  <c r="AJ158" i="84"/>
  <c r="AH158" i="84"/>
  <c r="AF158" i="84"/>
  <c r="AD158" i="84"/>
  <c r="AB158" i="84"/>
  <c r="Z158" i="84"/>
  <c r="X158" i="84"/>
  <c r="V158" i="84"/>
  <c r="T158" i="84"/>
  <c r="R158" i="84"/>
  <c r="P158" i="84"/>
  <c r="N158" i="84"/>
  <c r="L158" i="84"/>
  <c r="H158" i="84"/>
  <c r="C158" i="84"/>
  <c r="BJ157" i="84"/>
  <c r="C157" i="84"/>
  <c r="D157" i="84"/>
  <c r="BJ156" i="84"/>
  <c r="C156" i="84"/>
  <c r="D156" i="84"/>
  <c r="BJ155" i="84"/>
  <c r="C155" i="84"/>
  <c r="D155" i="84"/>
  <c r="BJ154" i="84"/>
  <c r="C154" i="84"/>
  <c r="D154" i="84"/>
  <c r="BJ153" i="84"/>
  <c r="C153" i="84"/>
  <c r="D153" i="84"/>
  <c r="BJ152" i="84"/>
  <c r="C152" i="84"/>
  <c r="D152" i="84"/>
  <c r="BJ151" i="84"/>
  <c r="C151" i="84"/>
  <c r="D151" i="84"/>
  <c r="BJ150" i="84"/>
  <c r="C150" i="84"/>
  <c r="D150" i="84"/>
  <c r="BJ149" i="84"/>
  <c r="C149" i="84"/>
  <c r="D149" i="84"/>
  <c r="C148" i="84"/>
  <c r="D148" i="84"/>
  <c r="BH141" i="84"/>
  <c r="BD141" i="84"/>
  <c r="BB141" i="84"/>
  <c r="AZ141" i="84"/>
  <c r="AX141" i="84"/>
  <c r="AV141" i="84"/>
  <c r="AT141" i="84"/>
  <c r="AR141" i="84"/>
  <c r="AP141" i="84"/>
  <c r="AN141" i="84"/>
  <c r="AL141" i="84"/>
  <c r="AJ141" i="84"/>
  <c r="AH141" i="84"/>
  <c r="AF141" i="84"/>
  <c r="AD141" i="84"/>
  <c r="AB141" i="84"/>
  <c r="Z141" i="84"/>
  <c r="X141" i="84"/>
  <c r="V141" i="84"/>
  <c r="T141" i="84"/>
  <c r="R141" i="84"/>
  <c r="P141" i="84"/>
  <c r="N141" i="84"/>
  <c r="L141" i="84"/>
  <c r="J141" i="84"/>
  <c r="H141" i="84"/>
  <c r="F141" i="84"/>
  <c r="C24" i="84"/>
  <c r="BK63" i="84"/>
  <c r="BJ63" i="84"/>
  <c r="BK46" i="84"/>
  <c r="BJ46" i="84"/>
  <c r="BK79" i="84"/>
  <c r="BJ79" i="84"/>
  <c r="BK65" i="84"/>
  <c r="BJ65" i="84"/>
  <c r="BK76" i="84"/>
  <c r="BJ76" i="84"/>
  <c r="BK29" i="84"/>
  <c r="BJ29" i="84"/>
  <c r="L90" i="84"/>
  <c r="V90" i="84"/>
  <c r="BK70" i="84"/>
  <c r="BJ70" i="84"/>
  <c r="X90" i="84"/>
  <c r="BK33" i="84"/>
  <c r="BJ33" i="84"/>
  <c r="BK72" i="84"/>
  <c r="BJ72" i="84"/>
  <c r="BK42" i="84"/>
  <c r="BJ42" i="84"/>
  <c r="AL90" i="84"/>
  <c r="BK75" i="84"/>
  <c r="BJ75" i="84"/>
  <c r="BK30" i="84"/>
  <c r="BJ30" i="84"/>
  <c r="BK48" i="84"/>
  <c r="BJ48" i="84"/>
  <c r="AR90" i="84"/>
  <c r="BK74" i="84"/>
  <c r="BJ74" i="84"/>
  <c r="BK37" i="84"/>
  <c r="BJ37" i="84"/>
  <c r="BK81" i="84"/>
  <c r="BJ81" i="84"/>
  <c r="T90" i="84"/>
  <c r="H90" i="84"/>
  <c r="Z90" i="84"/>
  <c r="BK41" i="84"/>
  <c r="BJ41" i="84"/>
  <c r="BK40" i="84"/>
  <c r="BJ40" i="84"/>
  <c r="BK55" i="84"/>
  <c r="BJ55" i="84"/>
  <c r="R90" i="84"/>
  <c r="AF90" i="84"/>
  <c r="BK84" i="84"/>
  <c r="BJ84" i="84"/>
  <c r="J90" i="84"/>
  <c r="AP90" i="84"/>
  <c r="N90" i="84"/>
  <c r="BK49" i="84"/>
  <c r="BJ49" i="84"/>
  <c r="BK52" i="84"/>
  <c r="BJ52" i="84"/>
  <c r="BK61" i="84"/>
  <c r="BJ61" i="84"/>
  <c r="BK73" i="84"/>
  <c r="BJ73" i="84"/>
  <c r="BK50" i="84"/>
  <c r="BJ50" i="84"/>
  <c r="BK35" i="84"/>
  <c r="BJ35" i="84"/>
  <c r="BK64" i="84"/>
  <c r="BJ64" i="84"/>
  <c r="AJ90" i="84"/>
  <c r="AB90" i="84"/>
  <c r="AN90" i="84"/>
  <c r="BK68" i="84"/>
  <c r="BJ68" i="84"/>
  <c r="BK44" i="84"/>
  <c r="BJ44" i="84"/>
  <c r="BK80" i="84"/>
  <c r="BJ80" i="84"/>
  <c r="BK32" i="84"/>
  <c r="BJ32" i="84"/>
  <c r="BK34" i="84"/>
  <c r="BJ34" i="84"/>
  <c r="AV90" i="84"/>
  <c r="AZ90" i="84"/>
  <c r="BK45" i="84"/>
  <c r="BJ45" i="84"/>
  <c r="P90" i="84"/>
  <c r="AH90" i="84"/>
  <c r="AD90" i="84"/>
  <c r="BK57" i="84"/>
  <c r="BJ57" i="84"/>
  <c r="BK53" i="84"/>
  <c r="BJ53" i="84"/>
  <c r="BK59" i="84"/>
  <c r="BJ59" i="84"/>
  <c r="BK31" i="84"/>
  <c r="BJ31" i="84"/>
  <c r="F90" i="84"/>
  <c r="BK28" i="84"/>
  <c r="BJ28" i="84"/>
  <c r="AB199" i="84"/>
  <c r="BF199" i="84"/>
  <c r="J199" i="84"/>
  <c r="F199" i="84"/>
  <c r="J188" i="84"/>
  <c r="F188" i="84"/>
  <c r="BF188" i="84"/>
  <c r="H200" i="84"/>
  <c r="F200" i="84"/>
  <c r="BF200" i="84"/>
  <c r="J200" i="84"/>
  <c r="AZ207" i="84"/>
  <c r="AZ193" i="84"/>
  <c r="J193" i="84"/>
  <c r="F193" i="84"/>
  <c r="BF193" i="84"/>
  <c r="AZ201" i="84"/>
  <c r="BF201" i="84"/>
  <c r="J201" i="84"/>
  <c r="F201" i="84"/>
  <c r="BH205" i="84"/>
  <c r="F205" i="84"/>
  <c r="BF205" i="84"/>
  <c r="J205" i="84"/>
  <c r="AX191" i="84"/>
  <c r="BF191" i="84"/>
  <c r="F191" i="84"/>
  <c r="J191" i="84"/>
  <c r="AR195" i="84"/>
  <c r="F195" i="84"/>
  <c r="BF195" i="84"/>
  <c r="J195" i="84"/>
  <c r="J203" i="84"/>
  <c r="F203" i="84"/>
  <c r="BF203" i="84"/>
  <c r="BF207" i="84"/>
  <c r="J207" i="84"/>
  <c r="F207" i="84"/>
  <c r="AF207" i="84"/>
  <c r="AZ192" i="84"/>
  <c r="BF192" i="84"/>
  <c r="F192" i="84"/>
  <c r="J192" i="84"/>
  <c r="BB196" i="84"/>
  <c r="F196" i="84"/>
  <c r="J196" i="84"/>
  <c r="BF196" i="84"/>
  <c r="J204" i="84"/>
  <c r="F204" i="84"/>
  <c r="BF204" i="84"/>
  <c r="AJ207" i="84"/>
  <c r="F189" i="84"/>
  <c r="BF189" i="84"/>
  <c r="J189" i="84"/>
  <c r="AT197" i="84"/>
  <c r="F197" i="84"/>
  <c r="J197" i="84"/>
  <c r="BF197" i="84"/>
  <c r="AT190" i="84"/>
  <c r="BF190" i="84"/>
  <c r="J190" i="84"/>
  <c r="F190" i="84"/>
  <c r="N194" i="84"/>
  <c r="J194" i="84"/>
  <c r="BF194" i="84"/>
  <c r="F194" i="84"/>
  <c r="AZ198" i="84"/>
  <c r="BF198" i="84"/>
  <c r="F198" i="84"/>
  <c r="J198" i="84"/>
  <c r="AV202" i="84"/>
  <c r="J202" i="84"/>
  <c r="F202" i="84"/>
  <c r="BF202" i="84"/>
  <c r="BB206" i="84"/>
  <c r="J206" i="84"/>
  <c r="F206" i="84"/>
  <c r="BF206" i="84"/>
  <c r="AR171" i="84"/>
  <c r="J171" i="84"/>
  <c r="F171" i="84"/>
  <c r="BF171" i="84"/>
  <c r="H152" i="84"/>
  <c r="J152" i="84"/>
  <c r="F152" i="84"/>
  <c r="BF152" i="84"/>
  <c r="AF164" i="84"/>
  <c r="F164" i="84"/>
  <c r="BF164" i="84"/>
  <c r="J164" i="84"/>
  <c r="AR168" i="84"/>
  <c r="J168" i="84"/>
  <c r="F168" i="84"/>
  <c r="BF168" i="84"/>
  <c r="BD172" i="84"/>
  <c r="F172" i="84"/>
  <c r="BF172" i="84"/>
  <c r="J172" i="84"/>
  <c r="AV176" i="84"/>
  <c r="BF176" i="84"/>
  <c r="F176" i="84"/>
  <c r="J176" i="84"/>
  <c r="AD180" i="84"/>
  <c r="F180" i="84"/>
  <c r="BF180" i="84"/>
  <c r="J180" i="84"/>
  <c r="F184" i="84"/>
  <c r="J184" i="84"/>
  <c r="BF184" i="84"/>
  <c r="J163" i="84"/>
  <c r="F163" i="84"/>
  <c r="BF163" i="84"/>
  <c r="BF183" i="84"/>
  <c r="J183" i="84"/>
  <c r="F183" i="84"/>
  <c r="BD148" i="84"/>
  <c r="BF148" i="84"/>
  <c r="BD156" i="84"/>
  <c r="F156" i="84"/>
  <c r="BF156" i="84"/>
  <c r="J156" i="84"/>
  <c r="X160" i="84"/>
  <c r="F160" i="84"/>
  <c r="BF160" i="84"/>
  <c r="J160" i="84"/>
  <c r="T149" i="84"/>
  <c r="F149" i="84"/>
  <c r="BF149" i="84"/>
  <c r="J149" i="84"/>
  <c r="AJ153" i="84"/>
  <c r="J153" i="84"/>
  <c r="F153" i="84"/>
  <c r="BF153" i="84"/>
  <c r="F157" i="84"/>
  <c r="BF157" i="84"/>
  <c r="J157" i="84"/>
  <c r="BF159" i="84"/>
  <c r="F159" i="84"/>
  <c r="J159" i="84"/>
  <c r="AB179" i="84"/>
  <c r="J179" i="84"/>
  <c r="F179" i="84"/>
  <c r="BF179" i="84"/>
  <c r="AR161" i="84"/>
  <c r="J161" i="84"/>
  <c r="BF161" i="84"/>
  <c r="F161" i="84"/>
  <c r="F165" i="84"/>
  <c r="BF165" i="84"/>
  <c r="J165" i="84"/>
  <c r="L169" i="84"/>
  <c r="J169" i="84"/>
  <c r="F169" i="84"/>
  <c r="BF169" i="84"/>
  <c r="AJ173" i="84"/>
  <c r="F173" i="84"/>
  <c r="BF173" i="84"/>
  <c r="J173" i="84"/>
  <c r="L177" i="84"/>
  <c r="J177" i="84"/>
  <c r="BF177" i="84"/>
  <c r="F177" i="84"/>
  <c r="F181" i="84"/>
  <c r="BF181" i="84"/>
  <c r="AR185" i="84"/>
  <c r="J185" i="84"/>
  <c r="F185" i="84"/>
  <c r="BF185" i="84"/>
  <c r="AF150" i="84"/>
  <c r="F150" i="84"/>
  <c r="BF150" i="84"/>
  <c r="J150" i="84"/>
  <c r="AN154" i="84"/>
  <c r="J154" i="84"/>
  <c r="F154" i="84"/>
  <c r="BF154" i="84"/>
  <c r="BF167" i="84"/>
  <c r="J167" i="84"/>
  <c r="F167" i="84"/>
  <c r="AB175" i="84"/>
  <c r="BF175" i="84"/>
  <c r="F175" i="84"/>
  <c r="J175" i="84"/>
  <c r="F162" i="84"/>
  <c r="BF162" i="84"/>
  <c r="BD166" i="84"/>
  <c r="F166" i="84"/>
  <c r="BF166" i="84"/>
  <c r="J166" i="84"/>
  <c r="AV170" i="84"/>
  <c r="J170" i="84"/>
  <c r="F170" i="84"/>
  <c r="BF170" i="84"/>
  <c r="AV174" i="84"/>
  <c r="F174" i="84"/>
  <c r="BF174" i="84"/>
  <c r="J174" i="84"/>
  <c r="AX178" i="84"/>
  <c r="J178" i="84"/>
  <c r="F178" i="84"/>
  <c r="BF178" i="84"/>
  <c r="AX182" i="84"/>
  <c r="F182" i="84"/>
  <c r="BF182" i="84"/>
  <c r="J182" i="84"/>
  <c r="J186" i="84"/>
  <c r="F186" i="84"/>
  <c r="BF186" i="84"/>
  <c r="BH151" i="84"/>
  <c r="BF151" i="84"/>
  <c r="J151" i="84"/>
  <c r="F151" i="84"/>
  <c r="J155" i="84"/>
  <c r="F155" i="84"/>
  <c r="BF155" i="84"/>
  <c r="BD201" i="84"/>
  <c r="AB201" i="84"/>
  <c r="AB89" i="84"/>
  <c r="AB104" i="84"/>
  <c r="AB105" i="84"/>
  <c r="AB106" i="84"/>
  <c r="AB107" i="84"/>
  <c r="AB110" i="84"/>
  <c r="BH160" i="84"/>
  <c r="AD89" i="84"/>
  <c r="T89" i="84"/>
  <c r="Z89" i="84"/>
  <c r="AR89" i="84"/>
  <c r="AR104" i="84"/>
  <c r="AR105" i="84"/>
  <c r="AR106" i="84"/>
  <c r="AR107" i="84"/>
  <c r="AR110" i="84"/>
  <c r="N89" i="84"/>
  <c r="N104" i="84"/>
  <c r="N105" i="84"/>
  <c r="N106" i="84"/>
  <c r="N107" i="84"/>
  <c r="N110" i="84"/>
  <c r="AF197" i="84"/>
  <c r="AT194" i="84"/>
  <c r="BH201" i="84"/>
  <c r="BB89" i="84"/>
  <c r="X176" i="84"/>
  <c r="AD176" i="84"/>
  <c r="AL178" i="84"/>
  <c r="V89" i="84"/>
  <c r="AL166" i="84"/>
  <c r="AV178" i="84"/>
  <c r="AH192" i="84"/>
  <c r="AB193" i="84"/>
  <c r="N201" i="84"/>
  <c r="AT202" i="84"/>
  <c r="AZ89" i="84"/>
  <c r="AZ102" i="84"/>
  <c r="AZ104" i="84"/>
  <c r="AZ105" i="84"/>
  <c r="AZ106" i="84"/>
  <c r="AZ107" i="84"/>
  <c r="AZ110" i="84"/>
  <c r="P89" i="84"/>
  <c r="P104" i="84"/>
  <c r="P105" i="84"/>
  <c r="P106" i="84"/>
  <c r="P107" i="84"/>
  <c r="P110" i="84"/>
  <c r="BB151" i="84"/>
  <c r="AJ89" i="84"/>
  <c r="AJ104" i="84"/>
  <c r="AJ105" i="84"/>
  <c r="AJ106" i="84"/>
  <c r="AJ107" i="84"/>
  <c r="AJ110" i="84"/>
  <c r="R178" i="84"/>
  <c r="N193" i="84"/>
  <c r="AL197" i="84"/>
  <c r="L89" i="84"/>
  <c r="AL89" i="84"/>
  <c r="AX89" i="84"/>
  <c r="AX104" i="84"/>
  <c r="AX105" i="84"/>
  <c r="AX106" i="84"/>
  <c r="AX107" i="84"/>
  <c r="AX110" i="84"/>
  <c r="AF89" i="84"/>
  <c r="AF104" i="84"/>
  <c r="AF105" i="84"/>
  <c r="AF106" i="84"/>
  <c r="AF107" i="84"/>
  <c r="AF110" i="84"/>
  <c r="AN166" i="84"/>
  <c r="R182" i="84"/>
  <c r="AN192" i="84"/>
  <c r="BH193" i="84"/>
  <c r="P201" i="84"/>
  <c r="BD89" i="84"/>
  <c r="J89" i="84"/>
  <c r="X89" i="84"/>
  <c r="X104" i="84"/>
  <c r="X105" i="84"/>
  <c r="X106" i="84"/>
  <c r="X107" i="84"/>
  <c r="X110" i="84"/>
  <c r="AT89" i="84"/>
  <c r="AT104" i="84"/>
  <c r="AT105" i="84"/>
  <c r="AT106" i="84"/>
  <c r="AT107" i="84"/>
  <c r="AT110" i="84"/>
  <c r="P178" i="84"/>
  <c r="AL194" i="84"/>
  <c r="H89" i="84"/>
  <c r="AH178" i="84"/>
  <c r="P193" i="84"/>
  <c r="AV89" i="84"/>
  <c r="AV104" i="84"/>
  <c r="AV105" i="84"/>
  <c r="AV106" i="84"/>
  <c r="AV107" i="84"/>
  <c r="AV110" i="84"/>
  <c r="V193" i="84"/>
  <c r="L201" i="84"/>
  <c r="AV160" i="84"/>
  <c r="Z201" i="84"/>
  <c r="AP89" i="84"/>
  <c r="AN89" i="84"/>
  <c r="AN104" i="84"/>
  <c r="AN105" i="84"/>
  <c r="AN106" i="84"/>
  <c r="AN107" i="84"/>
  <c r="AN110" i="84"/>
  <c r="R89" i="84"/>
  <c r="R104" i="84"/>
  <c r="R105" i="84"/>
  <c r="R106" i="84"/>
  <c r="R107" i="84"/>
  <c r="R110" i="84"/>
  <c r="AH89" i="84"/>
  <c r="AH104" i="84"/>
  <c r="AH105" i="84"/>
  <c r="AH106" i="84"/>
  <c r="AH107" i="84"/>
  <c r="AH110" i="84"/>
  <c r="Z155" i="84"/>
  <c r="AB155" i="84"/>
  <c r="H196" i="84"/>
  <c r="AV196" i="84"/>
  <c r="Z200" i="84"/>
  <c r="V206" i="84"/>
  <c r="AV164" i="84"/>
  <c r="AT185" i="84"/>
  <c r="BH196" i="84"/>
  <c r="AN200" i="84"/>
  <c r="AB206" i="84"/>
  <c r="BD200" i="84"/>
  <c r="R196" i="84"/>
  <c r="AB198" i="84"/>
  <c r="N172" i="84"/>
  <c r="AP192" i="84"/>
  <c r="AP193" i="84"/>
  <c r="X196" i="84"/>
  <c r="H197" i="84"/>
  <c r="AL201" i="84"/>
  <c r="P202" i="84"/>
  <c r="AV206" i="84"/>
  <c r="P196" i="84"/>
  <c r="AD206" i="84"/>
  <c r="BH200" i="84"/>
  <c r="AP172" i="84"/>
  <c r="AV193" i="84"/>
  <c r="AN196" i="84"/>
  <c r="P197" i="84"/>
  <c r="AT201" i="84"/>
  <c r="AF202" i="84"/>
  <c r="AT196" i="84"/>
  <c r="AP206" i="84"/>
  <c r="AF160" i="84"/>
  <c r="BB193" i="84"/>
  <c r="AR196" i="84"/>
  <c r="X197" i="84"/>
  <c r="AV201" i="84"/>
  <c r="AL202" i="84"/>
  <c r="AZ159" i="84"/>
  <c r="P159" i="84"/>
  <c r="N177" i="84"/>
  <c r="AB171" i="84"/>
  <c r="AN176" i="84"/>
  <c r="AD199" i="84"/>
  <c r="H176" i="84"/>
  <c r="H198" i="84"/>
  <c r="AR198" i="84"/>
  <c r="AX199" i="84"/>
  <c r="AP205" i="84"/>
  <c r="AR176" i="84"/>
  <c r="AR177" i="84"/>
  <c r="AT184" i="84"/>
  <c r="H192" i="84"/>
  <c r="BH192" i="84"/>
  <c r="AT198" i="84"/>
  <c r="AZ199" i="84"/>
  <c r="AR191" i="84"/>
  <c r="T199" i="84"/>
  <c r="X205" i="84"/>
  <c r="AX169" i="84"/>
  <c r="BH148" i="84"/>
  <c r="BD152" i="84"/>
  <c r="Z156" i="84"/>
  <c r="AV161" i="84"/>
  <c r="AX174" i="84"/>
  <c r="L176" i="84"/>
  <c r="AT176" i="84"/>
  <c r="AT177" i="84"/>
  <c r="V190" i="84"/>
  <c r="AD193" i="84"/>
  <c r="Z196" i="84"/>
  <c r="AN197" i="84"/>
  <c r="L198" i="84"/>
  <c r="BD198" i="84"/>
  <c r="AF201" i="84"/>
  <c r="BD206" i="84"/>
  <c r="AD198" i="84"/>
  <c r="Z152" i="84"/>
  <c r="AP176" i="84"/>
  <c r="Z151" i="84"/>
  <c r="BH152" i="84"/>
  <c r="BH156" i="84"/>
  <c r="AX161" i="84"/>
  <c r="Z164" i="84"/>
  <c r="H166" i="84"/>
  <c r="N176" i="84"/>
  <c r="BH176" i="84"/>
  <c r="X190" i="84"/>
  <c r="T192" i="84"/>
  <c r="AL193" i="84"/>
  <c r="P194" i="84"/>
  <c r="AB196" i="84"/>
  <c r="AV197" i="84"/>
  <c r="V198" i="84"/>
  <c r="BH198" i="84"/>
  <c r="H206" i="84"/>
  <c r="X152" i="84"/>
  <c r="AD177" i="84"/>
  <c r="AL198" i="84"/>
  <c r="X148" i="84"/>
  <c r="AH177" i="84"/>
  <c r="BD192" i="84"/>
  <c r="Z148" i="84"/>
  <c r="AN152" i="84"/>
  <c r="X156" i="84"/>
  <c r="AF166" i="84"/>
  <c r="P176" i="84"/>
  <c r="V192" i="84"/>
  <c r="H193" i="84"/>
  <c r="AN193" i="84"/>
  <c r="AD194" i="84"/>
  <c r="AH196" i="84"/>
  <c r="BD197" i="84"/>
  <c r="X198" i="84"/>
  <c r="X200" i="84"/>
  <c r="H201" i="84"/>
  <c r="AN201" i="84"/>
  <c r="N202" i="84"/>
  <c r="AD181" i="84"/>
  <c r="AH162" i="84"/>
  <c r="BB163" i="84"/>
  <c r="AZ163" i="84"/>
  <c r="X163" i="84"/>
  <c r="AJ149" i="84"/>
  <c r="AD149" i="84"/>
  <c r="AB149" i="84"/>
  <c r="BH155" i="84"/>
  <c r="BB155" i="84"/>
  <c r="AL155" i="84"/>
  <c r="V155" i="84"/>
  <c r="AR160" i="84"/>
  <c r="T160" i="84"/>
  <c r="AN160" i="84"/>
  <c r="N160" i="84"/>
  <c r="AP160" i="84"/>
  <c r="P160" i="84"/>
  <c r="AJ160" i="84"/>
  <c r="L160" i="84"/>
  <c r="BD160" i="84"/>
  <c r="AD160" i="84"/>
  <c r="H160" i="84"/>
  <c r="AZ160" i="84"/>
  <c r="AB160" i="84"/>
  <c r="BB164" i="84"/>
  <c r="AT164" i="84"/>
  <c r="X164" i="84"/>
  <c r="N164" i="84"/>
  <c r="L164" i="84"/>
  <c r="AR164" i="84"/>
  <c r="P164" i="84"/>
  <c r="AP164" i="84"/>
  <c r="AN164" i="84"/>
  <c r="BH164" i="84"/>
  <c r="AD164" i="84"/>
  <c r="H164" i="84"/>
  <c r="BD164" i="84"/>
  <c r="AB164" i="84"/>
  <c r="BH167" i="84"/>
  <c r="AR169" i="84"/>
  <c r="AJ169" i="84"/>
  <c r="T169" i="84"/>
  <c r="R169" i="84"/>
  <c r="AZ169" i="84"/>
  <c r="Z171" i="84"/>
  <c r="BB171" i="84"/>
  <c r="AZ171" i="84"/>
  <c r="BH171" i="84"/>
  <c r="V171" i="84"/>
  <c r="T171" i="84"/>
  <c r="L171" i="84"/>
  <c r="AP171" i="84"/>
  <c r="AL171" i="84"/>
  <c r="AZ153" i="84"/>
  <c r="AD153" i="84"/>
  <c r="T153" i="84"/>
  <c r="AL159" i="84"/>
  <c r="L159" i="84"/>
  <c r="BD159" i="84"/>
  <c r="H159" i="84"/>
  <c r="AB159" i="84"/>
  <c r="BH159" i="84"/>
  <c r="AJ159" i="84"/>
  <c r="AF159" i="84"/>
  <c r="BB159" i="84"/>
  <c r="AV159" i="84"/>
  <c r="V159" i="84"/>
  <c r="AP159" i="84"/>
  <c r="T159" i="84"/>
  <c r="BB168" i="84"/>
  <c r="BH168" i="84"/>
  <c r="AD168" i="84"/>
  <c r="H168" i="84"/>
  <c r="AV168" i="84"/>
  <c r="AT168" i="84"/>
  <c r="X168" i="84"/>
  <c r="BD168" i="84"/>
  <c r="AB168" i="84"/>
  <c r="Z168" i="84"/>
  <c r="AP168" i="84"/>
  <c r="N168" i="84"/>
  <c r="AN168" i="84"/>
  <c r="L168" i="84"/>
  <c r="AX173" i="84"/>
  <c r="AR173" i="84"/>
  <c r="X175" i="84"/>
  <c r="H175" i="84"/>
  <c r="V175" i="84"/>
  <c r="BH175" i="84"/>
  <c r="BD175" i="84"/>
  <c r="AR175" i="84"/>
  <c r="AJ175" i="84"/>
  <c r="R162" i="84"/>
  <c r="AF162" i="84"/>
  <c r="AN162" i="84"/>
  <c r="AZ175" i="84"/>
  <c r="Z159" i="84"/>
  <c r="AL162" i="84"/>
  <c r="P168" i="84"/>
  <c r="V170" i="84"/>
  <c r="BB170" i="84"/>
  <c r="P170" i="84"/>
  <c r="AX170" i="84"/>
  <c r="H170" i="84"/>
  <c r="BD170" i="84"/>
  <c r="R170" i="84"/>
  <c r="AN170" i="84"/>
  <c r="AF170" i="84"/>
  <c r="AJ191" i="84"/>
  <c r="AZ191" i="84"/>
  <c r="AD191" i="84"/>
  <c r="AB191" i="84"/>
  <c r="T191" i="84"/>
  <c r="AV191" i="84"/>
  <c r="P191" i="84"/>
  <c r="AT191" i="84"/>
  <c r="N191" i="84"/>
  <c r="V151" i="84"/>
  <c r="AL151" i="84"/>
  <c r="AB151" i="84"/>
  <c r="AN159" i="84"/>
  <c r="AF168" i="84"/>
  <c r="X170" i="84"/>
  <c r="AD172" i="84"/>
  <c r="AN172" i="84"/>
  <c r="X172" i="84"/>
  <c r="BH172" i="84"/>
  <c r="P172" i="84"/>
  <c r="Z172" i="84"/>
  <c r="AV172" i="84"/>
  <c r="AT172" i="84"/>
  <c r="H172" i="84"/>
  <c r="R191" i="84"/>
  <c r="Z205" i="84"/>
  <c r="X206" i="84"/>
  <c r="AR206" i="84"/>
  <c r="H148" i="84"/>
  <c r="AD152" i="84"/>
  <c r="H156" i="84"/>
  <c r="X166" i="84"/>
  <c r="H190" i="84"/>
  <c r="R192" i="84"/>
  <c r="AX192" i="84"/>
  <c r="L193" i="84"/>
  <c r="AF193" i="84"/>
  <c r="BD193" i="84"/>
  <c r="AF194" i="84"/>
  <c r="V196" i="84"/>
  <c r="AP196" i="84"/>
  <c r="AH197" i="84"/>
  <c r="Z198" i="84"/>
  <c r="BB198" i="84"/>
  <c r="AH199" i="84"/>
  <c r="AJ200" i="84"/>
  <c r="AD201" i="84"/>
  <c r="BB201" i="84"/>
  <c r="AD202" i="84"/>
  <c r="AH205" i="84"/>
  <c r="Z206" i="84"/>
  <c r="AT206" i="84"/>
  <c r="V174" i="84"/>
  <c r="AV194" i="84"/>
  <c r="AZ205" i="84"/>
  <c r="AF206" i="84"/>
  <c r="AN148" i="84"/>
  <c r="AN156" i="84"/>
  <c r="P161" i="84"/>
  <c r="Z174" i="84"/>
  <c r="BD190" i="84"/>
  <c r="AJ192" i="84"/>
  <c r="X193" i="84"/>
  <c r="AR193" i="84"/>
  <c r="L196" i="84"/>
  <c r="AD196" i="84"/>
  <c r="AX196" i="84"/>
  <c r="R197" i="84"/>
  <c r="AX197" i="84"/>
  <c r="AN198" i="84"/>
  <c r="V201" i="84"/>
  <c r="AP201" i="84"/>
  <c r="R205" i="84"/>
  <c r="BD205" i="84"/>
  <c r="N206" i="84"/>
  <c r="AL206" i="84"/>
  <c r="AX205" i="84"/>
  <c r="AD148" i="84"/>
  <c r="AD156" i="84"/>
  <c r="L206" i="84"/>
  <c r="BH206" i="84"/>
  <c r="AF176" i="84"/>
  <c r="AL192" i="84"/>
  <c r="Z193" i="84"/>
  <c r="AT193" i="84"/>
  <c r="N196" i="84"/>
  <c r="AF196" i="84"/>
  <c r="BD196" i="84"/>
  <c r="V197" i="84"/>
  <c r="BB197" i="84"/>
  <c r="N198" i="84"/>
  <c r="AP198" i="84"/>
  <c r="R199" i="84"/>
  <c r="X201" i="84"/>
  <c r="AR201" i="84"/>
  <c r="T205" i="84"/>
  <c r="P206" i="84"/>
  <c r="AN206" i="84"/>
  <c r="BH165" i="84"/>
  <c r="AP165" i="84"/>
  <c r="Z165" i="84"/>
  <c r="BD165" i="84"/>
  <c r="AN165" i="84"/>
  <c r="X165" i="84"/>
  <c r="H165" i="84"/>
  <c r="BB165" i="84"/>
  <c r="AL165" i="84"/>
  <c r="V165" i="84"/>
  <c r="AV165" i="84"/>
  <c r="AF165" i="84"/>
  <c r="P165" i="84"/>
  <c r="AX165" i="84"/>
  <c r="R165" i="84"/>
  <c r="AT165" i="84"/>
  <c r="N165" i="84"/>
  <c r="AR165" i="84"/>
  <c r="L165" i="84"/>
  <c r="AD165" i="84"/>
  <c r="AZ165" i="84"/>
  <c r="AH165" i="84"/>
  <c r="T165" i="84"/>
  <c r="AB165" i="84"/>
  <c r="AJ165" i="84"/>
  <c r="BH157" i="84"/>
  <c r="AP157" i="84"/>
  <c r="Z157" i="84"/>
  <c r="BD157" i="84"/>
  <c r="AN157" i="84"/>
  <c r="X157" i="84"/>
  <c r="H157" i="84"/>
  <c r="BB157" i="84"/>
  <c r="AL157" i="84"/>
  <c r="V157" i="84"/>
  <c r="AV157" i="84"/>
  <c r="AF157" i="84"/>
  <c r="P157" i="84"/>
  <c r="AX157" i="84"/>
  <c r="R157" i="84"/>
  <c r="AT157" i="84"/>
  <c r="N157" i="84"/>
  <c r="AR157" i="84"/>
  <c r="L157" i="84"/>
  <c r="AH157" i="84"/>
  <c r="AZ157" i="84"/>
  <c r="AB157" i="84"/>
  <c r="T157" i="84"/>
  <c r="AD157" i="84"/>
  <c r="BH189" i="84"/>
  <c r="AP189" i="84"/>
  <c r="Z189" i="84"/>
  <c r="BD189" i="84"/>
  <c r="AL189" i="84"/>
  <c r="T189" i="84"/>
  <c r="BB189" i="84"/>
  <c r="AJ189" i="84"/>
  <c r="R189" i="84"/>
  <c r="AZ189" i="84"/>
  <c r="AH189" i="84"/>
  <c r="P189" i="84"/>
  <c r="AT189" i="84"/>
  <c r="AB189" i="84"/>
  <c r="H189" i="84"/>
  <c r="V189" i="84"/>
  <c r="AX189" i="84"/>
  <c r="N189" i="84"/>
  <c r="AV189" i="84"/>
  <c r="L189" i="84"/>
  <c r="AF189" i="84"/>
  <c r="AR189" i="84"/>
  <c r="X189" i="84"/>
  <c r="AD189" i="84"/>
  <c r="AN189" i="84"/>
  <c r="AT150" i="84"/>
  <c r="AD150" i="84"/>
  <c r="N150" i="84"/>
  <c r="AR150" i="84"/>
  <c r="AB150" i="84"/>
  <c r="L150" i="84"/>
  <c r="BH150" i="84"/>
  <c r="AP150" i="84"/>
  <c r="Z150" i="84"/>
  <c r="AZ150" i="84"/>
  <c r="AJ150" i="84"/>
  <c r="T150" i="84"/>
  <c r="BB150" i="84"/>
  <c r="V150" i="84"/>
  <c r="AX150" i="84"/>
  <c r="R150" i="84"/>
  <c r="AV150" i="84"/>
  <c r="P150" i="84"/>
  <c r="AL150" i="84"/>
  <c r="BD150" i="84"/>
  <c r="AN150" i="84"/>
  <c r="AH150" i="84"/>
  <c r="H150" i="84"/>
  <c r="AJ157" i="84"/>
  <c r="AX167" i="84"/>
  <c r="AH167" i="84"/>
  <c r="R167" i="84"/>
  <c r="AV167" i="84"/>
  <c r="AF167" i="84"/>
  <c r="P167" i="84"/>
  <c r="AT167" i="84"/>
  <c r="AD167" i="84"/>
  <c r="N167" i="84"/>
  <c r="BD167" i="84"/>
  <c r="AN167" i="84"/>
  <c r="X167" i="84"/>
  <c r="H167" i="84"/>
  <c r="AZ167" i="84"/>
  <c r="T167" i="84"/>
  <c r="AR167" i="84"/>
  <c r="L167" i="84"/>
  <c r="AP167" i="84"/>
  <c r="AB167" i="84"/>
  <c r="BB167" i="84"/>
  <c r="AL167" i="84"/>
  <c r="AJ167" i="84"/>
  <c r="V167" i="84"/>
  <c r="Z167" i="84"/>
  <c r="AT154" i="84"/>
  <c r="AD154" i="84"/>
  <c r="N154" i="84"/>
  <c r="AR154" i="84"/>
  <c r="AB154" i="84"/>
  <c r="L154" i="84"/>
  <c r="BH154" i="84"/>
  <c r="AP154" i="84"/>
  <c r="Z154" i="84"/>
  <c r="AZ154" i="84"/>
  <c r="AJ154" i="84"/>
  <c r="T154" i="84"/>
  <c r="BB154" i="84"/>
  <c r="V154" i="84"/>
  <c r="AX154" i="84"/>
  <c r="R154" i="84"/>
  <c r="AV154" i="84"/>
  <c r="P154" i="84"/>
  <c r="AL154" i="84"/>
  <c r="AF154" i="84"/>
  <c r="X154" i="84"/>
  <c r="H154" i="84"/>
  <c r="BD154" i="84"/>
  <c r="AH154" i="84"/>
  <c r="X150" i="84"/>
  <c r="BH149" i="84"/>
  <c r="AP149" i="84"/>
  <c r="Z149" i="84"/>
  <c r="BD149" i="84"/>
  <c r="AN149" i="84"/>
  <c r="X149" i="84"/>
  <c r="H149" i="84"/>
  <c r="BB149" i="84"/>
  <c r="AL149" i="84"/>
  <c r="V149" i="84"/>
  <c r="AV149" i="84"/>
  <c r="AF149" i="84"/>
  <c r="P149" i="84"/>
  <c r="AX149" i="84"/>
  <c r="R149" i="84"/>
  <c r="AT149" i="84"/>
  <c r="N149" i="84"/>
  <c r="AR149" i="84"/>
  <c r="L149" i="84"/>
  <c r="AH149" i="84"/>
  <c r="BH153" i="84"/>
  <c r="AP153" i="84"/>
  <c r="Z153" i="84"/>
  <c r="BD153" i="84"/>
  <c r="AN153" i="84"/>
  <c r="X153" i="84"/>
  <c r="H153" i="84"/>
  <c r="BB153" i="84"/>
  <c r="AL153" i="84"/>
  <c r="V153" i="84"/>
  <c r="AV153" i="84"/>
  <c r="AF153" i="84"/>
  <c r="P153" i="84"/>
  <c r="AX153" i="84"/>
  <c r="R153" i="84"/>
  <c r="AT153" i="84"/>
  <c r="N153" i="84"/>
  <c r="AR153" i="84"/>
  <c r="L153" i="84"/>
  <c r="AH153" i="84"/>
  <c r="BH181" i="84"/>
  <c r="AP181" i="84"/>
  <c r="Z181" i="84"/>
  <c r="BD181" i="84"/>
  <c r="AN181" i="84"/>
  <c r="H181" i="84"/>
  <c r="BB181" i="84"/>
  <c r="AL181" i="84"/>
  <c r="V181" i="84"/>
  <c r="AV181" i="84"/>
  <c r="P181" i="84"/>
  <c r="AB181" i="84"/>
  <c r="AZ181" i="84"/>
  <c r="T181" i="84"/>
  <c r="AX181" i="84"/>
  <c r="R181" i="84"/>
  <c r="AJ181" i="84"/>
  <c r="AT181" i="84"/>
  <c r="L181" i="84"/>
  <c r="N181" i="84"/>
  <c r="AX183" i="84"/>
  <c r="AH183" i="84"/>
  <c r="R183" i="84"/>
  <c r="AV183" i="84"/>
  <c r="AF183" i="84"/>
  <c r="P183" i="84"/>
  <c r="AT183" i="84"/>
  <c r="AD183" i="84"/>
  <c r="N183" i="84"/>
  <c r="BD183" i="84"/>
  <c r="AN183" i="84"/>
  <c r="X183" i="84"/>
  <c r="H183" i="84"/>
  <c r="BH183" i="84"/>
  <c r="Z183" i="84"/>
  <c r="BB183" i="84"/>
  <c r="V183" i="84"/>
  <c r="AZ183" i="84"/>
  <c r="T183" i="84"/>
  <c r="AL183" i="84"/>
  <c r="AJ183" i="84"/>
  <c r="AB183" i="84"/>
  <c r="L183" i="84"/>
  <c r="AR183" i="84"/>
  <c r="AP183" i="84"/>
  <c r="BH204" i="84"/>
  <c r="AP204" i="84"/>
  <c r="Z204" i="84"/>
  <c r="BD204" i="84"/>
  <c r="AN204" i="84"/>
  <c r="X204" i="84"/>
  <c r="H204" i="84"/>
  <c r="BB204" i="84"/>
  <c r="AL204" i="84"/>
  <c r="V204" i="84"/>
  <c r="AV204" i="84"/>
  <c r="AF204" i="84"/>
  <c r="P204" i="84"/>
  <c r="AH204" i="84"/>
  <c r="AD204" i="84"/>
  <c r="AB204" i="84"/>
  <c r="AT204" i="84"/>
  <c r="N204" i="84"/>
  <c r="AX204" i="84"/>
  <c r="AR204" i="84"/>
  <c r="AJ204" i="84"/>
  <c r="L204" i="84"/>
  <c r="AZ204" i="84"/>
  <c r="T204" i="84"/>
  <c r="R204" i="84"/>
  <c r="AX163" i="84"/>
  <c r="AH163" i="84"/>
  <c r="R163" i="84"/>
  <c r="AV163" i="84"/>
  <c r="AF163" i="84"/>
  <c r="P163" i="84"/>
  <c r="AT163" i="84"/>
  <c r="AD163" i="84"/>
  <c r="N163" i="84"/>
  <c r="BD163" i="84"/>
  <c r="AL163" i="84"/>
  <c r="AJ163" i="84"/>
  <c r="H163" i="84"/>
  <c r="BH163" i="84"/>
  <c r="AB163" i="84"/>
  <c r="AR163" i="84"/>
  <c r="V163" i="84"/>
  <c r="AP163" i="84"/>
  <c r="AN163" i="84"/>
  <c r="Z163" i="84"/>
  <c r="T163" i="84"/>
  <c r="AR188" i="84"/>
  <c r="AB188" i="84"/>
  <c r="L188" i="84"/>
  <c r="BH188" i="84"/>
  <c r="AP188" i="84"/>
  <c r="Z188" i="84"/>
  <c r="BD188" i="84"/>
  <c r="AN188" i="84"/>
  <c r="X188" i="84"/>
  <c r="H188" i="84"/>
  <c r="AX188" i="84"/>
  <c r="AH188" i="84"/>
  <c r="R188" i="84"/>
  <c r="AV188" i="84"/>
  <c r="P188" i="84"/>
  <c r="AT188" i="84"/>
  <c r="N188" i="84"/>
  <c r="AL188" i="84"/>
  <c r="AD188" i="84"/>
  <c r="BB188" i="84"/>
  <c r="AZ188" i="84"/>
  <c r="V188" i="84"/>
  <c r="AJ188" i="84"/>
  <c r="AF188" i="84"/>
  <c r="T188" i="84"/>
  <c r="X181" i="84"/>
  <c r="AF181" i="84"/>
  <c r="AD162" i="84"/>
  <c r="AR162" i="84"/>
  <c r="AR181" i="84"/>
  <c r="AH181" i="84"/>
  <c r="AZ149" i="84"/>
  <c r="AB153" i="84"/>
  <c r="BH161" i="84"/>
  <c r="AP161" i="84"/>
  <c r="Z161" i="84"/>
  <c r="BD161" i="84"/>
  <c r="AN161" i="84"/>
  <c r="X161" i="84"/>
  <c r="H161" i="84"/>
  <c r="BB161" i="84"/>
  <c r="AL161" i="84"/>
  <c r="V161" i="84"/>
  <c r="AH161" i="84"/>
  <c r="L161" i="84"/>
  <c r="AF161" i="84"/>
  <c r="AZ161" i="84"/>
  <c r="AD161" i="84"/>
  <c r="AT161" i="84"/>
  <c r="R161" i="84"/>
  <c r="AJ161" i="84"/>
  <c r="AB161" i="84"/>
  <c r="T161" i="84"/>
  <c r="N161" i="84"/>
  <c r="L163" i="84"/>
  <c r="BH173" i="84"/>
  <c r="AP173" i="84"/>
  <c r="Z173" i="84"/>
  <c r="BD173" i="84"/>
  <c r="AN173" i="84"/>
  <c r="X173" i="84"/>
  <c r="H173" i="84"/>
  <c r="BB173" i="84"/>
  <c r="AL173" i="84"/>
  <c r="V173" i="84"/>
  <c r="AV173" i="84"/>
  <c r="AF173" i="84"/>
  <c r="P173" i="84"/>
  <c r="AH173" i="84"/>
  <c r="AD173" i="84"/>
  <c r="AB173" i="84"/>
  <c r="AT173" i="84"/>
  <c r="N173" i="84"/>
  <c r="T173" i="84"/>
  <c r="R173" i="84"/>
  <c r="L173" i="84"/>
  <c r="AZ173" i="84"/>
  <c r="AX179" i="84"/>
  <c r="AH179" i="84"/>
  <c r="R179" i="84"/>
  <c r="AV179" i="84"/>
  <c r="AF179" i="84"/>
  <c r="P179" i="84"/>
  <c r="AT179" i="84"/>
  <c r="AD179" i="84"/>
  <c r="N179" i="84"/>
  <c r="BD179" i="84"/>
  <c r="AN179" i="84"/>
  <c r="X179" i="84"/>
  <c r="H179" i="84"/>
  <c r="BH179" i="84"/>
  <c r="Z179" i="84"/>
  <c r="BB179" i="84"/>
  <c r="V179" i="84"/>
  <c r="AZ179" i="84"/>
  <c r="T179" i="84"/>
  <c r="AL179" i="84"/>
  <c r="AR179" i="84"/>
  <c r="AP179" i="84"/>
  <c r="AJ179" i="84"/>
  <c r="L179" i="84"/>
  <c r="BB184" i="84"/>
  <c r="AL184" i="84"/>
  <c r="V184" i="84"/>
  <c r="AZ184" i="84"/>
  <c r="AJ184" i="84"/>
  <c r="T184" i="84"/>
  <c r="AX184" i="84"/>
  <c r="AH184" i="84"/>
  <c r="R184" i="84"/>
  <c r="AR184" i="84"/>
  <c r="AB184" i="84"/>
  <c r="L184" i="84"/>
  <c r="BH184" i="84"/>
  <c r="Z184" i="84"/>
  <c r="BD184" i="84"/>
  <c r="X184" i="84"/>
  <c r="AV184" i="84"/>
  <c r="P184" i="84"/>
  <c r="AN184" i="84"/>
  <c r="H184" i="84"/>
  <c r="AF184" i="84"/>
  <c r="AD184" i="84"/>
  <c r="N184" i="84"/>
  <c r="AP184" i="84"/>
  <c r="BB148" i="84"/>
  <c r="AL148" i="84"/>
  <c r="V148" i="84"/>
  <c r="F148" i="84"/>
  <c r="AZ148" i="84"/>
  <c r="AJ148" i="84"/>
  <c r="T148" i="84"/>
  <c r="AX148" i="84"/>
  <c r="AH148" i="84"/>
  <c r="R148" i="84"/>
  <c r="AR148" i="84"/>
  <c r="AB148" i="84"/>
  <c r="L148" i="84"/>
  <c r="AF148" i="84"/>
  <c r="AX151" i="84"/>
  <c r="AH151" i="84"/>
  <c r="R151" i="84"/>
  <c r="AV151" i="84"/>
  <c r="AF151" i="84"/>
  <c r="P151" i="84"/>
  <c r="AT151" i="84"/>
  <c r="AD151" i="84"/>
  <c r="N151" i="84"/>
  <c r="BD151" i="84"/>
  <c r="AN151" i="84"/>
  <c r="X151" i="84"/>
  <c r="H151" i="84"/>
  <c r="AJ151" i="84"/>
  <c r="BB152" i="84"/>
  <c r="AL152" i="84"/>
  <c r="V152" i="84"/>
  <c r="AZ152" i="84"/>
  <c r="AJ152" i="84"/>
  <c r="T152" i="84"/>
  <c r="AX152" i="84"/>
  <c r="AH152" i="84"/>
  <c r="R152" i="84"/>
  <c r="AR152" i="84"/>
  <c r="AB152" i="84"/>
  <c r="L152" i="84"/>
  <c r="AF152" i="84"/>
  <c r="AX155" i="84"/>
  <c r="AH155" i="84"/>
  <c r="R155" i="84"/>
  <c r="AV155" i="84"/>
  <c r="AF155" i="84"/>
  <c r="P155" i="84"/>
  <c r="AT155" i="84"/>
  <c r="AD155" i="84"/>
  <c r="N155" i="84"/>
  <c r="BD155" i="84"/>
  <c r="AN155" i="84"/>
  <c r="X155" i="84"/>
  <c r="H155" i="84"/>
  <c r="AJ155" i="84"/>
  <c r="BB156" i="84"/>
  <c r="AL156" i="84"/>
  <c r="V156" i="84"/>
  <c r="AZ156" i="84"/>
  <c r="AJ156" i="84"/>
  <c r="T156" i="84"/>
  <c r="AX156" i="84"/>
  <c r="AH156" i="84"/>
  <c r="R156" i="84"/>
  <c r="AR156" i="84"/>
  <c r="AB156" i="84"/>
  <c r="L156" i="84"/>
  <c r="AF156" i="84"/>
  <c r="AT186" i="84"/>
  <c r="AD186" i="84"/>
  <c r="N186" i="84"/>
  <c r="AR186" i="84"/>
  <c r="AB186" i="84"/>
  <c r="L186" i="84"/>
  <c r="BH186" i="84"/>
  <c r="AP186" i="84"/>
  <c r="Z186" i="84"/>
  <c r="AZ186" i="84"/>
  <c r="AJ186" i="84"/>
  <c r="T186" i="84"/>
  <c r="AF186" i="84"/>
  <c r="BD186" i="84"/>
  <c r="X186" i="84"/>
  <c r="BB186" i="84"/>
  <c r="V186" i="84"/>
  <c r="AN186" i="84"/>
  <c r="H186" i="84"/>
  <c r="AH186" i="84"/>
  <c r="R186" i="84"/>
  <c r="P186" i="84"/>
  <c r="AX186" i="84"/>
  <c r="J148" i="84"/>
  <c r="AP148" i="84"/>
  <c r="AP151" i="84"/>
  <c r="AP152" i="84"/>
  <c r="AP155" i="84"/>
  <c r="AP156" i="84"/>
  <c r="AT162" i="84"/>
  <c r="N162" i="84"/>
  <c r="AB162" i="84"/>
  <c r="L162" i="84"/>
  <c r="BH162" i="84"/>
  <c r="AP162" i="84"/>
  <c r="Z162" i="84"/>
  <c r="AZ162" i="84"/>
  <c r="X162" i="84"/>
  <c r="AX162" i="84"/>
  <c r="V162" i="84"/>
  <c r="AV162" i="84"/>
  <c r="T162" i="84"/>
  <c r="AJ162" i="84"/>
  <c r="H162" i="84"/>
  <c r="BB162" i="84"/>
  <c r="AT174" i="84"/>
  <c r="AD174" i="84"/>
  <c r="N174" i="84"/>
  <c r="BH174" i="84"/>
  <c r="AP174" i="84"/>
  <c r="BD174" i="84"/>
  <c r="AJ174" i="84"/>
  <c r="R174" i="84"/>
  <c r="BB174" i="84"/>
  <c r="AH174" i="84"/>
  <c r="P174" i="84"/>
  <c r="AZ174" i="84"/>
  <c r="AF174" i="84"/>
  <c r="L174" i="84"/>
  <c r="AR174" i="84"/>
  <c r="X174" i="84"/>
  <c r="AN174" i="84"/>
  <c r="AL174" i="84"/>
  <c r="AB174" i="84"/>
  <c r="T174" i="84"/>
  <c r="AL186" i="84"/>
  <c r="AZ203" i="84"/>
  <c r="AJ203" i="84"/>
  <c r="R203" i="84"/>
  <c r="AX203" i="84"/>
  <c r="AH203" i="84"/>
  <c r="P203" i="84"/>
  <c r="AV203" i="84"/>
  <c r="AF203" i="84"/>
  <c r="N203" i="84"/>
  <c r="BH203" i="84"/>
  <c r="AP203" i="84"/>
  <c r="Z203" i="84"/>
  <c r="H203" i="84"/>
  <c r="AB203" i="84"/>
  <c r="BD203" i="84"/>
  <c r="V203" i="84"/>
  <c r="BB203" i="84"/>
  <c r="T203" i="84"/>
  <c r="AN203" i="84"/>
  <c r="AT203" i="84"/>
  <c r="AR203" i="84"/>
  <c r="AL203" i="84"/>
  <c r="AD203" i="84"/>
  <c r="N148" i="84"/>
  <c r="AT148" i="84"/>
  <c r="L151" i="84"/>
  <c r="AR151" i="84"/>
  <c r="N152" i="84"/>
  <c r="AT152" i="84"/>
  <c r="L155" i="84"/>
  <c r="AR155" i="84"/>
  <c r="N156" i="84"/>
  <c r="AT156" i="84"/>
  <c r="BD162" i="84"/>
  <c r="H174" i="84"/>
  <c r="BB180" i="84"/>
  <c r="AL180" i="84"/>
  <c r="V180" i="84"/>
  <c r="AZ180" i="84"/>
  <c r="AJ180" i="84"/>
  <c r="T180" i="84"/>
  <c r="AX180" i="84"/>
  <c r="AH180" i="84"/>
  <c r="R180" i="84"/>
  <c r="AR180" i="84"/>
  <c r="AB180" i="84"/>
  <c r="L180" i="84"/>
  <c r="BH180" i="84"/>
  <c r="Z180" i="84"/>
  <c r="BD180" i="84"/>
  <c r="X180" i="84"/>
  <c r="AV180" i="84"/>
  <c r="P180" i="84"/>
  <c r="AN180" i="84"/>
  <c r="H180" i="84"/>
  <c r="AT180" i="84"/>
  <c r="AP180" i="84"/>
  <c r="AF180" i="84"/>
  <c r="AT182" i="84"/>
  <c r="AD182" i="84"/>
  <c r="N182" i="84"/>
  <c r="AR182" i="84"/>
  <c r="AB182" i="84"/>
  <c r="L182" i="84"/>
  <c r="BH182" i="84"/>
  <c r="AP182" i="84"/>
  <c r="Z182" i="84"/>
  <c r="AZ182" i="84"/>
  <c r="AJ182" i="84"/>
  <c r="T182" i="84"/>
  <c r="AF182" i="84"/>
  <c r="BD182" i="84"/>
  <c r="X182" i="84"/>
  <c r="BB182" i="84"/>
  <c r="V182" i="84"/>
  <c r="AN182" i="84"/>
  <c r="H182" i="84"/>
  <c r="AV182" i="84"/>
  <c r="AL182" i="84"/>
  <c r="AH182" i="84"/>
  <c r="BH185" i="84"/>
  <c r="AP185" i="84"/>
  <c r="Z185" i="84"/>
  <c r="BD185" i="84"/>
  <c r="AN185" i="84"/>
  <c r="X185" i="84"/>
  <c r="H185" i="84"/>
  <c r="BB185" i="84"/>
  <c r="AL185" i="84"/>
  <c r="V185" i="84"/>
  <c r="AV185" i="84"/>
  <c r="AF185" i="84"/>
  <c r="P185" i="84"/>
  <c r="AB185" i="84"/>
  <c r="AZ185" i="84"/>
  <c r="T185" i="84"/>
  <c r="AX185" i="84"/>
  <c r="R185" i="84"/>
  <c r="AJ185" i="84"/>
  <c r="AH185" i="84"/>
  <c r="AD185" i="84"/>
  <c r="N185" i="84"/>
  <c r="AV186" i="84"/>
  <c r="L203" i="84"/>
  <c r="P148" i="84"/>
  <c r="AV148" i="84"/>
  <c r="T151" i="84"/>
  <c r="AZ151" i="84"/>
  <c r="P152" i="84"/>
  <c r="AV152" i="84"/>
  <c r="T155" i="84"/>
  <c r="AZ155" i="84"/>
  <c r="P156" i="84"/>
  <c r="AV156" i="84"/>
  <c r="P162" i="84"/>
  <c r="BH169" i="84"/>
  <c r="AP169" i="84"/>
  <c r="Z169" i="84"/>
  <c r="BD169" i="84"/>
  <c r="AN169" i="84"/>
  <c r="X169" i="84"/>
  <c r="H169" i="84"/>
  <c r="BB169" i="84"/>
  <c r="AL169" i="84"/>
  <c r="V169" i="84"/>
  <c r="AV169" i="84"/>
  <c r="AF169" i="84"/>
  <c r="P169" i="84"/>
  <c r="AH169" i="84"/>
  <c r="AD169" i="84"/>
  <c r="AB169" i="84"/>
  <c r="AT169" i="84"/>
  <c r="N169" i="84"/>
  <c r="N180" i="84"/>
  <c r="P182" i="84"/>
  <c r="L185" i="84"/>
  <c r="AT166" i="84"/>
  <c r="AD166" i="84"/>
  <c r="N166" i="84"/>
  <c r="AR166" i="84"/>
  <c r="AB166" i="84"/>
  <c r="L166" i="84"/>
  <c r="BH166" i="84"/>
  <c r="AP166" i="84"/>
  <c r="Z166" i="84"/>
  <c r="AZ166" i="84"/>
  <c r="AJ166" i="84"/>
  <c r="T166" i="84"/>
  <c r="AH166" i="84"/>
  <c r="P166" i="84"/>
  <c r="AV166" i="84"/>
  <c r="AX195" i="84"/>
  <c r="AH195" i="84"/>
  <c r="R195" i="84"/>
  <c r="AV195" i="84"/>
  <c r="AF195" i="84"/>
  <c r="P195" i="84"/>
  <c r="AT195" i="84"/>
  <c r="AD195" i="84"/>
  <c r="N195" i="84"/>
  <c r="BD195" i="84"/>
  <c r="AN195" i="84"/>
  <c r="X195" i="84"/>
  <c r="H195" i="84"/>
  <c r="BH195" i="84"/>
  <c r="Z195" i="84"/>
  <c r="BB195" i="84"/>
  <c r="V195" i="84"/>
  <c r="AZ195" i="84"/>
  <c r="T195" i="84"/>
  <c r="AL195" i="84"/>
  <c r="AJ195" i="84"/>
  <c r="AB195" i="84"/>
  <c r="L195" i="84"/>
  <c r="R166" i="84"/>
  <c r="AX166" i="84"/>
  <c r="AT170" i="84"/>
  <c r="AD170" i="84"/>
  <c r="N170" i="84"/>
  <c r="AR170" i="84"/>
  <c r="AB170" i="84"/>
  <c r="L170" i="84"/>
  <c r="BH170" i="84"/>
  <c r="AP170" i="84"/>
  <c r="Z170" i="84"/>
  <c r="AZ170" i="84"/>
  <c r="AJ170" i="84"/>
  <c r="T170" i="84"/>
  <c r="AH170" i="84"/>
  <c r="AX159" i="84"/>
  <c r="AH159" i="84"/>
  <c r="R159" i="84"/>
  <c r="AT159" i="84"/>
  <c r="AD159" i="84"/>
  <c r="N159" i="84"/>
  <c r="X159" i="84"/>
  <c r="AR159" i="84"/>
  <c r="BB160" i="84"/>
  <c r="AL160" i="84"/>
  <c r="V160" i="84"/>
  <c r="AX160" i="84"/>
  <c r="AH160" i="84"/>
  <c r="R160" i="84"/>
  <c r="Z160" i="84"/>
  <c r="AT160" i="84"/>
  <c r="V166" i="84"/>
  <c r="BB166" i="84"/>
  <c r="AL170" i="84"/>
  <c r="AX171" i="84"/>
  <c r="AH171" i="84"/>
  <c r="R171" i="84"/>
  <c r="AV171" i="84"/>
  <c r="AF171" i="84"/>
  <c r="P171" i="84"/>
  <c r="AT171" i="84"/>
  <c r="AD171" i="84"/>
  <c r="N171" i="84"/>
  <c r="BD171" i="84"/>
  <c r="AN171" i="84"/>
  <c r="X171" i="84"/>
  <c r="H171" i="84"/>
  <c r="AJ171" i="84"/>
  <c r="BB172" i="84"/>
  <c r="AL172" i="84"/>
  <c r="V172" i="84"/>
  <c r="AZ172" i="84"/>
  <c r="AJ172" i="84"/>
  <c r="T172" i="84"/>
  <c r="AX172" i="84"/>
  <c r="AH172" i="84"/>
  <c r="R172" i="84"/>
  <c r="AR172" i="84"/>
  <c r="AB172" i="84"/>
  <c r="L172" i="84"/>
  <c r="AF172" i="84"/>
  <c r="BH177" i="84"/>
  <c r="AP177" i="84"/>
  <c r="Z177" i="84"/>
  <c r="BD177" i="84"/>
  <c r="AN177" i="84"/>
  <c r="X177" i="84"/>
  <c r="H177" i="84"/>
  <c r="BB177" i="84"/>
  <c r="AL177" i="84"/>
  <c r="V177" i="84"/>
  <c r="AV177" i="84"/>
  <c r="AF177" i="84"/>
  <c r="P177" i="84"/>
  <c r="AB177" i="84"/>
  <c r="AZ177" i="84"/>
  <c r="T177" i="84"/>
  <c r="AX177" i="84"/>
  <c r="R177" i="84"/>
  <c r="AJ177" i="84"/>
  <c r="AT178" i="84"/>
  <c r="AD178" i="84"/>
  <c r="N178" i="84"/>
  <c r="AR178" i="84"/>
  <c r="AB178" i="84"/>
  <c r="L178" i="84"/>
  <c r="BH178" i="84"/>
  <c r="AP178" i="84"/>
  <c r="Z178" i="84"/>
  <c r="AZ178" i="84"/>
  <c r="AJ178" i="84"/>
  <c r="T178" i="84"/>
  <c r="AF178" i="84"/>
  <c r="BD178" i="84"/>
  <c r="X178" i="84"/>
  <c r="BB178" i="84"/>
  <c r="V178" i="84"/>
  <c r="AN178" i="84"/>
  <c r="H178" i="84"/>
  <c r="AZ190" i="84"/>
  <c r="AJ190" i="84"/>
  <c r="AX190" i="84"/>
  <c r="AH190" i="84"/>
  <c r="R190" i="84"/>
  <c r="AV190" i="84"/>
  <c r="AF190" i="84"/>
  <c r="P190" i="84"/>
  <c r="AP190" i="84"/>
  <c r="T190" i="84"/>
  <c r="AN190" i="84"/>
  <c r="N190" i="84"/>
  <c r="AL190" i="84"/>
  <c r="L190" i="84"/>
  <c r="BB190" i="84"/>
  <c r="Z190" i="84"/>
  <c r="AR190" i="84"/>
  <c r="AD190" i="84"/>
  <c r="AB190" i="84"/>
  <c r="BH190" i="84"/>
  <c r="AP195" i="84"/>
  <c r="AX175" i="84"/>
  <c r="AH175" i="84"/>
  <c r="R175" i="84"/>
  <c r="AV175" i="84"/>
  <c r="AF175" i="84"/>
  <c r="P175" i="84"/>
  <c r="AT175" i="84"/>
  <c r="AD175" i="84"/>
  <c r="N175" i="84"/>
  <c r="Z175" i="84"/>
  <c r="BB175" i="84"/>
  <c r="R164" i="84"/>
  <c r="AH164" i="84"/>
  <c r="AX164" i="84"/>
  <c r="R168" i="84"/>
  <c r="AH168" i="84"/>
  <c r="AX168" i="84"/>
  <c r="AL175" i="84"/>
  <c r="Z176" i="84"/>
  <c r="AR207" i="84"/>
  <c r="AB207" i="84"/>
  <c r="L207" i="84"/>
  <c r="BH207" i="84"/>
  <c r="AP207" i="84"/>
  <c r="Z207" i="84"/>
  <c r="BD207" i="84"/>
  <c r="AN207" i="84"/>
  <c r="X207" i="84"/>
  <c r="H207" i="84"/>
  <c r="AX207" i="84"/>
  <c r="AH207" i="84"/>
  <c r="R207" i="84"/>
  <c r="AV207" i="84"/>
  <c r="P207" i="84"/>
  <c r="AT207" i="84"/>
  <c r="N207" i="84"/>
  <c r="AL207" i="84"/>
  <c r="AD207" i="84"/>
  <c r="T164" i="84"/>
  <c r="AJ164" i="84"/>
  <c r="AZ164" i="84"/>
  <c r="T168" i="84"/>
  <c r="AJ168" i="84"/>
  <c r="AZ168" i="84"/>
  <c r="L175" i="84"/>
  <c r="AN175" i="84"/>
  <c r="BB176" i="84"/>
  <c r="AL176" i="84"/>
  <c r="V176" i="84"/>
  <c r="AZ176" i="84"/>
  <c r="AJ176" i="84"/>
  <c r="T176" i="84"/>
  <c r="AX176" i="84"/>
  <c r="AH176" i="84"/>
  <c r="R176" i="84"/>
  <c r="AB176" i="84"/>
  <c r="BD176" i="84"/>
  <c r="T207" i="84"/>
  <c r="V164" i="84"/>
  <c r="AL164" i="84"/>
  <c r="V168" i="84"/>
  <c r="AL168" i="84"/>
  <c r="T175" i="84"/>
  <c r="AP175" i="84"/>
  <c r="AV200" i="84"/>
  <c r="AF200" i="84"/>
  <c r="P200" i="84"/>
  <c r="AT200" i="84"/>
  <c r="AD200" i="84"/>
  <c r="N200" i="84"/>
  <c r="AR200" i="84"/>
  <c r="AB200" i="84"/>
  <c r="L200" i="84"/>
  <c r="BB200" i="84"/>
  <c r="AL200" i="84"/>
  <c r="V200" i="84"/>
  <c r="AZ200" i="84"/>
  <c r="T200" i="84"/>
  <c r="AX200" i="84"/>
  <c r="R200" i="84"/>
  <c r="AP200" i="84"/>
  <c r="AH200" i="84"/>
  <c r="V207" i="84"/>
  <c r="AR194" i="84"/>
  <c r="AB194" i="84"/>
  <c r="L194" i="84"/>
  <c r="BH194" i="84"/>
  <c r="AP194" i="84"/>
  <c r="Z194" i="84"/>
  <c r="BD194" i="84"/>
  <c r="AN194" i="84"/>
  <c r="X194" i="84"/>
  <c r="H194" i="84"/>
  <c r="AX194" i="84"/>
  <c r="AH194" i="84"/>
  <c r="R194" i="84"/>
  <c r="AJ194" i="84"/>
  <c r="AR202" i="84"/>
  <c r="AB202" i="84"/>
  <c r="L202" i="84"/>
  <c r="BH202" i="84"/>
  <c r="AP202" i="84"/>
  <c r="Z202" i="84"/>
  <c r="BD202" i="84"/>
  <c r="AN202" i="84"/>
  <c r="X202" i="84"/>
  <c r="H202" i="84"/>
  <c r="AX202" i="84"/>
  <c r="AH202" i="84"/>
  <c r="R202" i="84"/>
  <c r="AJ202" i="84"/>
  <c r="BH199" i="84"/>
  <c r="AP199" i="84"/>
  <c r="Z199" i="84"/>
  <c r="BD199" i="84"/>
  <c r="AN199" i="84"/>
  <c r="X199" i="84"/>
  <c r="H199" i="84"/>
  <c r="BB199" i="84"/>
  <c r="AL199" i="84"/>
  <c r="V199" i="84"/>
  <c r="AV199" i="84"/>
  <c r="AF199" i="84"/>
  <c r="P199" i="84"/>
  <c r="AJ199" i="84"/>
  <c r="BH191" i="84"/>
  <c r="AP191" i="84"/>
  <c r="Z191" i="84"/>
  <c r="BD191" i="84"/>
  <c r="AN191" i="84"/>
  <c r="X191" i="84"/>
  <c r="H191" i="84"/>
  <c r="BB191" i="84"/>
  <c r="AL191" i="84"/>
  <c r="V191" i="84"/>
  <c r="AF191" i="84"/>
  <c r="X192" i="84"/>
  <c r="T194" i="84"/>
  <c r="AZ194" i="84"/>
  <c r="L199" i="84"/>
  <c r="AR199" i="84"/>
  <c r="T202" i="84"/>
  <c r="AZ202" i="84"/>
  <c r="AV205" i="84"/>
  <c r="AF205" i="84"/>
  <c r="P205" i="84"/>
  <c r="AT205" i="84"/>
  <c r="AD205" i="84"/>
  <c r="N205" i="84"/>
  <c r="AR205" i="84"/>
  <c r="AB205" i="84"/>
  <c r="L205" i="84"/>
  <c r="BB205" i="84"/>
  <c r="AL205" i="84"/>
  <c r="V205" i="84"/>
  <c r="AJ205" i="84"/>
  <c r="L191" i="84"/>
  <c r="AH191" i="84"/>
  <c r="AV192" i="84"/>
  <c r="AF192" i="84"/>
  <c r="P192" i="84"/>
  <c r="AT192" i="84"/>
  <c r="AD192" i="84"/>
  <c r="N192" i="84"/>
  <c r="AR192" i="84"/>
  <c r="AB192" i="84"/>
  <c r="L192" i="84"/>
  <c r="Z192" i="84"/>
  <c r="BB192" i="84"/>
  <c r="V194" i="84"/>
  <c r="BB194" i="84"/>
  <c r="N199" i="84"/>
  <c r="AT199" i="84"/>
  <c r="V202" i="84"/>
  <c r="BB202" i="84"/>
  <c r="H205" i="84"/>
  <c r="AN205" i="84"/>
  <c r="T197" i="84"/>
  <c r="AJ197" i="84"/>
  <c r="AZ197" i="84"/>
  <c r="R193" i="84"/>
  <c r="AH193" i="84"/>
  <c r="AX193" i="84"/>
  <c r="T196" i="84"/>
  <c r="AJ196" i="84"/>
  <c r="AZ196" i="84"/>
  <c r="Z197" i="84"/>
  <c r="AP197" i="84"/>
  <c r="BH197" i="84"/>
  <c r="P198" i="84"/>
  <c r="AF198" i="84"/>
  <c r="AV198" i="84"/>
  <c r="R201" i="84"/>
  <c r="AH201" i="84"/>
  <c r="AX201" i="84"/>
  <c r="R206" i="84"/>
  <c r="AH206" i="84"/>
  <c r="AX206" i="84"/>
  <c r="T193" i="84"/>
  <c r="AJ193" i="84"/>
  <c r="AL196" i="84"/>
  <c r="L197" i="84"/>
  <c r="AB197" i="84"/>
  <c r="AR197" i="84"/>
  <c r="R198" i="84"/>
  <c r="AH198" i="84"/>
  <c r="AX198" i="84"/>
  <c r="T201" i="84"/>
  <c r="AJ201" i="84"/>
  <c r="T206" i="84"/>
  <c r="AJ206" i="84"/>
  <c r="AZ206" i="84"/>
  <c r="N197" i="84"/>
  <c r="AD197" i="84"/>
  <c r="T198" i="84"/>
  <c r="AJ198" i="84"/>
  <c r="BK148" i="84"/>
  <c r="BJ148" i="84"/>
  <c r="AL104" i="84"/>
  <c r="AL105" i="84"/>
  <c r="AL106" i="84"/>
  <c r="AL107" i="84"/>
  <c r="AL110" i="84"/>
  <c r="V104" i="84"/>
  <c r="V105" i="84"/>
  <c r="V106" i="84"/>
  <c r="V107" i="84"/>
  <c r="V110" i="84"/>
  <c r="AP104" i="84"/>
  <c r="AP105" i="84"/>
  <c r="AP106" i="84"/>
  <c r="AP107" i="84"/>
  <c r="AP110" i="84"/>
  <c r="H104" i="84"/>
  <c r="H105" i="84"/>
  <c r="H106" i="84"/>
  <c r="H107" i="84"/>
  <c r="H110" i="84"/>
  <c r="Z104" i="84"/>
  <c r="Z105" i="84"/>
  <c r="Z106" i="84"/>
  <c r="Z107" i="84"/>
  <c r="Z110" i="84"/>
  <c r="T104" i="84"/>
  <c r="T105" i="84"/>
  <c r="T106" i="84"/>
  <c r="T107" i="84"/>
  <c r="T110" i="84"/>
  <c r="J104" i="84"/>
  <c r="J105" i="84"/>
  <c r="J106" i="84"/>
  <c r="J107" i="84"/>
  <c r="J110" i="84"/>
  <c r="L104" i="84"/>
  <c r="L105" i="84"/>
  <c r="L106" i="84"/>
  <c r="L107" i="84"/>
  <c r="L110" i="84"/>
  <c r="AD104" i="84"/>
  <c r="AD105" i="84"/>
  <c r="AD106" i="84"/>
  <c r="AD107" i="84"/>
  <c r="AD110" i="84"/>
  <c r="BF209" i="84"/>
  <c r="BF224" i="84"/>
  <c r="BF225" i="84"/>
  <c r="BF226" i="84"/>
  <c r="BF227" i="84"/>
  <c r="BF230" i="84"/>
  <c r="T209" i="84"/>
  <c r="BH209" i="84"/>
  <c r="BD209" i="84"/>
  <c r="BB209" i="84"/>
  <c r="BB222" i="84"/>
  <c r="AZ209" i="84"/>
  <c r="AZ222" i="84"/>
  <c r="AX209" i="84"/>
  <c r="AV209" i="84"/>
  <c r="AT209" i="84"/>
  <c r="AR209" i="84"/>
  <c r="AP209" i="84"/>
  <c r="AN209" i="84"/>
  <c r="AL209" i="84"/>
  <c r="AJ209" i="84"/>
  <c r="AH209" i="84"/>
  <c r="AF209" i="84"/>
  <c r="AD209" i="84"/>
  <c r="AB209" i="84"/>
  <c r="Z209" i="84"/>
  <c r="X209" i="84"/>
  <c r="V209" i="84"/>
  <c r="R209" i="84"/>
  <c r="P209" i="84"/>
  <c r="N209" i="84"/>
  <c r="L209" i="84"/>
  <c r="J209" i="84"/>
  <c r="H209" i="84"/>
  <c r="F209" i="84"/>
  <c r="BD104" i="84"/>
  <c r="BD105" i="84"/>
  <c r="BD106" i="84"/>
  <c r="BD107" i="84"/>
  <c r="BD110" i="84"/>
  <c r="BB102" i="84"/>
  <c r="BB104" i="84"/>
  <c r="BB105" i="84"/>
  <c r="BB106" i="84"/>
  <c r="BB107" i="84"/>
  <c r="BB110" i="84"/>
  <c r="BH89" i="84"/>
  <c r="BH104" i="84"/>
  <c r="BH105" i="84"/>
  <c r="BH106" i="84"/>
  <c r="BH107" i="84"/>
  <c r="BH110" i="84"/>
  <c r="BF89" i="84"/>
  <c r="BF104" i="84"/>
  <c r="BF105" i="84"/>
  <c r="BF106" i="84"/>
  <c r="BF107" i="84"/>
  <c r="BF110" i="84"/>
  <c r="J134" i="84"/>
  <c r="J142" i="84"/>
  <c r="J144" i="84"/>
  <c r="B110" i="84"/>
  <c r="X134" i="84"/>
  <c r="X142" i="84"/>
  <c r="X144" i="84"/>
  <c r="X224" i="84"/>
  <c r="X225" i="84"/>
  <c r="X226" i="84"/>
  <c r="X227" i="84"/>
  <c r="X230" i="84"/>
  <c r="P134" i="84"/>
  <c r="P142" i="84"/>
  <c r="P144" i="84"/>
  <c r="P224" i="84"/>
  <c r="P225" i="84"/>
  <c r="P226" i="84"/>
  <c r="P227" i="84"/>
  <c r="P230" i="84"/>
  <c r="AT134" i="84"/>
  <c r="AT142" i="84"/>
  <c r="AT144" i="84"/>
  <c r="AT224" i="84"/>
  <c r="AT225" i="84"/>
  <c r="AT226" i="84"/>
  <c r="AT227" i="84"/>
  <c r="AT230" i="84"/>
  <c r="AD134" i="84"/>
  <c r="AD142" i="84"/>
  <c r="AD144" i="84"/>
  <c r="AD224" i="84"/>
  <c r="AD225" i="84"/>
  <c r="AD226" i="84"/>
  <c r="AD227" i="84"/>
  <c r="AD230" i="84"/>
  <c r="AH134" i="84"/>
  <c r="AH142" i="84"/>
  <c r="AH144" i="84"/>
  <c r="AH224" i="84"/>
  <c r="AH225" i="84"/>
  <c r="AH226" i="84"/>
  <c r="AH227" i="84"/>
  <c r="AH230" i="84"/>
  <c r="AL134" i="84"/>
  <c r="AL142" i="84"/>
  <c r="AL144" i="84"/>
  <c r="AL224" i="84"/>
  <c r="AL225" i="84"/>
  <c r="AL226" i="84"/>
  <c r="AL227" i="84"/>
  <c r="AL230" i="84"/>
  <c r="L134" i="84"/>
  <c r="L142" i="84"/>
  <c r="L144" i="84"/>
  <c r="L224" i="84"/>
  <c r="L225" i="84"/>
  <c r="L226" i="84"/>
  <c r="L227" i="84"/>
  <c r="L230" i="84"/>
  <c r="H134" i="84"/>
  <c r="H142" i="84"/>
  <c r="H144" i="84"/>
  <c r="H224" i="84"/>
  <c r="H225" i="84"/>
  <c r="H226" i="84"/>
  <c r="H227" i="84"/>
  <c r="H230" i="84"/>
  <c r="AX134" i="84"/>
  <c r="AX142" i="84"/>
  <c r="AX144" i="84"/>
  <c r="AX224" i="84"/>
  <c r="AX225" i="84"/>
  <c r="AX226" i="84"/>
  <c r="AX227" i="84"/>
  <c r="AX230" i="84"/>
  <c r="AR134" i="84"/>
  <c r="AR142" i="84"/>
  <c r="AR144" i="84"/>
  <c r="AR224" i="84"/>
  <c r="AR225" i="84"/>
  <c r="AR226" i="84"/>
  <c r="AR227" i="84"/>
  <c r="AR230" i="84"/>
  <c r="V134" i="84"/>
  <c r="V142" i="84"/>
  <c r="V144" i="84"/>
  <c r="V224" i="84"/>
  <c r="V225" i="84"/>
  <c r="V226" i="84"/>
  <c r="V227" i="84"/>
  <c r="V230" i="84"/>
  <c r="BD134" i="84"/>
  <c r="BD142" i="84"/>
  <c r="BD144" i="84"/>
  <c r="BD224" i="84"/>
  <c r="BD225" i="84"/>
  <c r="BD226" i="84"/>
  <c r="BD227" i="84"/>
  <c r="BD230" i="84"/>
  <c r="AB134" i="84"/>
  <c r="AB142" i="84"/>
  <c r="AB144" i="84"/>
  <c r="AB224" i="84"/>
  <c r="AB225" i="84"/>
  <c r="AB226" i="84"/>
  <c r="AB227" i="84"/>
  <c r="AB230" i="84"/>
  <c r="BH134" i="84"/>
  <c r="BH142" i="84"/>
  <c r="BH144" i="84"/>
  <c r="BH224" i="84"/>
  <c r="BH225" i="84"/>
  <c r="BH226" i="84"/>
  <c r="BH227" i="84"/>
  <c r="BH230" i="84"/>
  <c r="T134" i="84"/>
  <c r="T142" i="84"/>
  <c r="T144" i="84"/>
  <c r="T224" i="84"/>
  <c r="T225" i="84"/>
  <c r="T226" i="84"/>
  <c r="T227" i="84"/>
  <c r="T230" i="84"/>
  <c r="AV134" i="84"/>
  <c r="AV142" i="84"/>
  <c r="AV144" i="84"/>
  <c r="AV224" i="84"/>
  <c r="AV225" i="84"/>
  <c r="AV226" i="84"/>
  <c r="AV227" i="84"/>
  <c r="AV230" i="84"/>
  <c r="F134" i="84"/>
  <c r="F142" i="84"/>
  <c r="F144" i="84"/>
  <c r="F224" i="84"/>
  <c r="F225" i="84"/>
  <c r="F226" i="84"/>
  <c r="F227" i="84"/>
  <c r="F230" i="84"/>
  <c r="AN134" i="84"/>
  <c r="AN142" i="84"/>
  <c r="AN144" i="84"/>
  <c r="AN224" i="84"/>
  <c r="AN225" i="84"/>
  <c r="AN226" i="84"/>
  <c r="AN227" i="84"/>
  <c r="AN230" i="84"/>
  <c r="AJ134" i="84"/>
  <c r="AJ142" i="84"/>
  <c r="AJ144" i="84"/>
  <c r="AJ224" i="84"/>
  <c r="AJ225" i="84"/>
  <c r="AJ226" i="84"/>
  <c r="AJ227" i="84"/>
  <c r="AJ230" i="84"/>
  <c r="AF134" i="84"/>
  <c r="AF142" i="84"/>
  <c r="AF144" i="84"/>
  <c r="AF224" i="84"/>
  <c r="AF225" i="84"/>
  <c r="AF226" i="84"/>
  <c r="AF227" i="84"/>
  <c r="AF230" i="84"/>
  <c r="N134" i="84"/>
  <c r="N142" i="84"/>
  <c r="N144" i="84"/>
  <c r="N224" i="84"/>
  <c r="N225" i="84"/>
  <c r="N226" i="84"/>
  <c r="N227" i="84"/>
  <c r="N230" i="84"/>
  <c r="Z134" i="84"/>
  <c r="Z142" i="84"/>
  <c r="Z144" i="84"/>
  <c r="Z224" i="84"/>
  <c r="Z225" i="84"/>
  <c r="Z226" i="84"/>
  <c r="Z227" i="84"/>
  <c r="Z230" i="84"/>
  <c r="R134" i="84"/>
  <c r="R142" i="84"/>
  <c r="R144" i="84"/>
  <c r="R224" i="84"/>
  <c r="R225" i="84"/>
  <c r="R226" i="84"/>
  <c r="R227" i="84"/>
  <c r="R230" i="84"/>
  <c r="J224" i="84"/>
  <c r="J225" i="84"/>
  <c r="J226" i="84"/>
  <c r="J227" i="84"/>
  <c r="J230" i="84"/>
  <c r="AP134" i="84"/>
  <c r="AP142" i="84"/>
  <c r="AP144" i="84"/>
  <c r="AP224" i="84"/>
  <c r="AP225" i="84"/>
  <c r="AP226" i="84"/>
  <c r="AP227" i="84"/>
  <c r="AP230" i="84"/>
  <c r="B230" i="84"/>
  <c r="BB134" i="84"/>
  <c r="BB142" i="84"/>
  <c r="BB144" i="84"/>
  <c r="BB224" i="84"/>
  <c r="BB225" i="84"/>
  <c r="BB226" i="84"/>
  <c r="BB227" i="84"/>
  <c r="BB230" i="84"/>
  <c r="AZ134" i="84"/>
  <c r="AZ142" i="84"/>
  <c r="AZ144" i="84"/>
  <c r="AZ224" i="84"/>
  <c r="AZ225" i="84"/>
  <c r="AZ226" i="84"/>
  <c r="AZ227" i="84"/>
  <c r="AZ230" i="84"/>
</calcChain>
</file>

<file path=xl/comments1.xml><?xml version="1.0" encoding="utf-8"?>
<comments xmlns="http://schemas.openxmlformats.org/spreadsheetml/2006/main">
  <authors>
    <author>Linda Nace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once FY starts replace this with actual PBIL/PBUD from Grant report-cref in business obj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Once FY starts this gets deleted completely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Once new budget period starts, this is deleted and PBIL/PBUD will increase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Health insurance is calculated from these rows
</t>
        </r>
      </text>
    </comment>
    <comment ref="A133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once FY starts replace this with actual PBIL/PBUD from Grant report-cref in business obj</t>
        </r>
      </text>
    </comment>
    <comment ref="A134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Once FY starts this gets deleted completely
</t>
        </r>
      </text>
    </comment>
    <comment ref="A135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Once new budget period starts, this is deleted and PBIL/PBUD will increase</t>
        </r>
      </text>
    </comment>
    <comment ref="A146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When the effort changes within the same period, show each %, this way we know the formula was changed.
</t>
        </r>
      </text>
    </comment>
    <comment ref="B188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Health insurance is calculated from these rows
</t>
        </r>
      </text>
    </comment>
  </commentList>
</comments>
</file>

<file path=xl/sharedStrings.xml><?xml version="1.0" encoding="utf-8"?>
<sst xmlns="http://schemas.openxmlformats.org/spreadsheetml/2006/main" count="180" uniqueCount="73">
  <si>
    <t>Fund #</t>
  </si>
  <si>
    <t>Grant #</t>
  </si>
  <si>
    <t>Sponsor #</t>
  </si>
  <si>
    <t>Annual</t>
  </si>
  <si>
    <t>Salary</t>
  </si>
  <si>
    <t>SPONSORED PROGRAM FUNDS AVAILABLE</t>
  </si>
  <si>
    <t>less equipment</t>
  </si>
  <si>
    <t>less tuition</t>
  </si>
  <si>
    <t>MTDC</t>
  </si>
  <si>
    <t>F &amp; A recalculations</t>
  </si>
  <si>
    <t>less subs &lt;25K</t>
  </si>
  <si>
    <t>subs up to $25K</t>
  </si>
  <si>
    <t xml:space="preserve"> F&amp;A </t>
  </si>
  <si>
    <t>monthly</t>
  </si>
  <si>
    <t>%</t>
  </si>
  <si>
    <t>Compensation includes EB</t>
  </si>
  <si>
    <t>All other Expenses</t>
  </si>
  <si>
    <t>Total BBA</t>
  </si>
  <si>
    <t>F&amp;A</t>
  </si>
  <si>
    <t xml:space="preserve">Estimated Cost for Remaining Period </t>
  </si>
  <si>
    <t>All other costs</t>
  </si>
  <si>
    <t>Total DC BBA</t>
  </si>
  <si>
    <t>FT EB</t>
  </si>
  <si>
    <t>PT EB</t>
  </si>
  <si>
    <t>Post Doc Health insur</t>
  </si>
  <si>
    <t>Grant Account end date</t>
  </si>
  <si>
    <t xml:space="preserve">TOTAL projected BBA </t>
  </si>
  <si>
    <t>Total DC available</t>
  </si>
  <si>
    <t>date of report</t>
  </si>
  <si>
    <t>less subs &lt;25K (obj code 5333)</t>
  </si>
  <si>
    <t>TOTAL FY EXPENSES</t>
  </si>
  <si>
    <t>PI</t>
  </si>
  <si>
    <t>NOTES:</t>
  </si>
  <si>
    <t>if % effort is different within the FY, calculations are completed within the cell. Make sure to list all % effort in the Effort column so we know it is mannually calculated</t>
  </si>
  <si>
    <t>if a postdoc's appt period ends within the FY, list their salary/info on 2 separate lines showing the new salary(this means that calculations for the# of months will be manual within the cell</t>
  </si>
  <si>
    <t>If a grant is non-federal (you should be able to tell this by the F&amp;A), then F&amp;A needs to be calculated on ALL costs(nothing excluded from F&amp;A)</t>
  </si>
  <si>
    <t>If PBIL/PBUD and budget are different, let GM and Linda know (lauren will make a separate note spreadsheet to track</t>
  </si>
  <si>
    <t>Make sure to enter in the F&amp;A rate in each colum rows 51 &amp; 54</t>
  </si>
  <si>
    <t>Make sure to change the EB rate for NON-FEDERAL grants</t>
  </si>
  <si>
    <t xml:space="preserve">LAST column is a salary validation column, it should sum to 0, this shows that everyone (except faculty) is fully covered. </t>
  </si>
  <si>
    <t>MAKE sure that you group personnel getting FT EB together, Postdocs together etc</t>
  </si>
  <si>
    <t>Other Exp encumbrances (ie PO's) (run BEN163 rpt)</t>
  </si>
  <si>
    <t>PBIL/PBUD/amt for active FY ONLY</t>
  </si>
  <si>
    <t xml:space="preserve">Prior yr carryover ONLY for projected FY </t>
  </si>
  <si>
    <t>Next yr projected Budget Award</t>
  </si>
  <si>
    <t>NIH CAP</t>
  </si>
  <si>
    <t xml:space="preserve">Health insurance is calculated off of ROW 66-80 </t>
  </si>
  <si>
    <t>POSTDOCS</t>
  </si>
  <si>
    <t>Annual Salary</t>
  </si>
  <si>
    <t>remaining months in current FY</t>
  </si>
  <si>
    <t xml:space="preserve">Salary Distributions for the Lab </t>
  </si>
  <si>
    <t>FY</t>
  </si>
  <si>
    <t>Lab Member Name</t>
  </si>
  <si>
    <t>Title</t>
  </si>
  <si>
    <t>Monthly salary</t>
  </si>
  <si>
    <t>% effoft</t>
  </si>
  <si>
    <t>$ amount</t>
  </si>
  <si>
    <t>Total Effort</t>
  </si>
  <si>
    <t>Grant Number/Sponsor Code:</t>
  </si>
  <si>
    <t>dept</t>
  </si>
  <si>
    <t>fund#</t>
  </si>
  <si>
    <t>project end dates</t>
  </si>
  <si>
    <t>Approx  DIRECT COST  balance per grant report</t>
  </si>
  <si>
    <t>CPUP</t>
  </si>
  <si>
    <t>014003</t>
  </si>
  <si>
    <t>Annual Effort</t>
  </si>
  <si>
    <t>Supported</t>
  </si>
  <si>
    <t>Patient Care costs/IRB fees</t>
  </si>
  <si>
    <t>Estimated average monthly lab expenses</t>
  </si>
  <si>
    <t>DC Balance Available thru FY 21</t>
  </si>
  <si>
    <t>FY 21  7/1/20-6/30/21</t>
  </si>
  <si>
    <t>FY 22</t>
  </si>
  <si>
    <t>FY 22 7/1/21-6/30/22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</si>
</sst>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_);[Red]\(0\)"/>
    <numFmt numFmtId="166" formatCode="#,##0.000_);[Red]\(#,##0.000\)"/>
    <numFmt numFmtId="167" formatCode="_(* #,##0_);_(* \(#,##0\);_(* &quot;-&quot;??_);_(@_)"/>
    <numFmt numFmtId="168" formatCode="m\/d\/yyyy"/>
    <numFmt numFmtId="169" formatCode="&quot;$&quot;#,##0.00"/>
    <numFmt numFmtId="170" formatCode="\$#,##0.00"/>
    <numFmt numFmtId="171" formatCode="m/d/yy;@"/>
    <numFmt numFmtId="172" formatCode="_(&quot;$&quot;* #,##0_);_(&quot;$&quot;* \(#,##0\);_(&quot;$&quot;* &quot;-&quot;??_);_(@_)"/>
  </numFmts>
  <fonts count="55" x14ac:knownFonts="1">
    <font>
      <sz val="10"/>
      <name val="Tms Rmn"/>
    </font>
    <font>
      <sz val="10"/>
      <name val="Tms Rmn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rgb="FF0066FF"/>
      <name val="Times New Roman"/>
      <family val="1"/>
    </font>
    <font>
      <b/>
      <sz val="10"/>
      <color rgb="FF0066FF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8"/>
      <name val="Tms Rmn"/>
    </font>
    <font>
      <b/>
      <sz val="8"/>
      <name val="Times New Roman"/>
      <family val="1"/>
    </font>
    <font>
      <b/>
      <sz val="8"/>
      <color rgb="FF0066FF"/>
      <name val="Times New Roman"/>
      <family val="1"/>
    </font>
    <font>
      <b/>
      <sz val="8"/>
      <color rgb="FF7030A0"/>
      <name val="Times New Roman"/>
      <family val="1"/>
    </font>
    <font>
      <b/>
      <sz val="8"/>
      <color indexed="10"/>
      <name val="Times New Roman"/>
      <family val="1"/>
    </font>
    <font>
      <sz val="12"/>
      <color rgb="FF0066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7030A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22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8"/>
      <color indexed="20"/>
      <name val="Arial"/>
      <family val="2"/>
    </font>
    <font>
      <sz val="8"/>
      <color indexed="12"/>
      <name val="Arial"/>
      <family val="2"/>
    </font>
    <font>
      <sz val="8"/>
      <color indexed="18"/>
      <name val="Arial"/>
      <family val="2"/>
    </font>
    <font>
      <sz val="8"/>
      <color indexed="62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8"/>
      <name val="Arial"/>
      <family val="2"/>
    </font>
    <font>
      <sz val="11"/>
      <color indexed="12"/>
      <name val="Arial"/>
      <family val="2"/>
    </font>
    <font>
      <sz val="10"/>
      <color indexed="62"/>
      <name val="Arial"/>
      <family val="2"/>
    </font>
    <font>
      <b/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17"/>
      <name val="Arial"/>
      <family val="2"/>
    </font>
    <font>
      <b/>
      <sz val="9"/>
      <color indexed="17"/>
      <name val="Arial"/>
      <family val="2"/>
    </font>
    <font>
      <b/>
      <sz val="12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1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7">
    <xf numFmtId="0" fontId="0" fillId="0" borderId="0" xfId="0"/>
    <xf numFmtId="38" fontId="2" fillId="0" borderId="0" xfId="0" applyNumberFormat="1" applyFont="1"/>
    <xf numFmtId="38" fontId="2" fillId="2" borderId="0" xfId="0" applyNumberFormat="1" applyFont="1" applyFill="1"/>
    <xf numFmtId="38" fontId="3" fillId="0" borderId="0" xfId="0" applyNumberFormat="1" applyFont="1"/>
    <xf numFmtId="38" fontId="2" fillId="0" borderId="0" xfId="2" applyNumberFormat="1" applyFont="1"/>
    <xf numFmtId="38" fontId="2" fillId="0" borderId="0" xfId="0" applyNumberFormat="1" applyFont="1" applyAlignment="1">
      <alignment horizontal="center"/>
    </xf>
    <xf numFmtId="38" fontId="3" fillId="0" borderId="1" xfId="0" applyNumberFormat="1" applyFont="1" applyFill="1" applyBorder="1"/>
    <xf numFmtId="38" fontId="3" fillId="0" borderId="2" xfId="0" applyNumberFormat="1" applyFont="1" applyFill="1" applyBorder="1"/>
    <xf numFmtId="38" fontId="2" fillId="0" borderId="3" xfId="0" applyNumberFormat="1" applyFont="1" applyFill="1" applyBorder="1" applyAlignment="1">
      <alignment horizontal="center"/>
    </xf>
    <xf numFmtId="38" fontId="3" fillId="0" borderId="4" xfId="0" applyNumberFormat="1" applyFont="1" applyFill="1" applyBorder="1"/>
    <xf numFmtId="38" fontId="3" fillId="0" borderId="0" xfId="0" applyNumberFormat="1" applyFont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38" fontId="2" fillId="0" borderId="0" xfId="0" applyNumberFormat="1" applyFont="1" applyBorder="1"/>
    <xf numFmtId="38" fontId="2" fillId="0" borderId="0" xfId="0" applyNumberFormat="1" applyFont="1" applyFill="1"/>
    <xf numFmtId="38" fontId="2" fillId="0" borderId="6" xfId="0" applyNumberFormat="1" applyFont="1" applyBorder="1"/>
    <xf numFmtId="44" fontId="6" fillId="0" borderId="0" xfId="2" applyFont="1"/>
    <xf numFmtId="38" fontId="9" fillId="0" borderId="9" xfId="0" quotePrefix="1" applyNumberFormat="1" applyFont="1" applyBorder="1" applyAlignment="1">
      <alignment horizontal="left" wrapText="1"/>
    </xf>
    <xf numFmtId="44" fontId="7" fillId="0" borderId="0" xfId="2" applyFont="1" applyFill="1" applyBorder="1" applyAlignment="1">
      <alignment horizontal="center"/>
    </xf>
    <xf numFmtId="44" fontId="6" fillId="0" borderId="6" xfId="2" applyFont="1" applyBorder="1"/>
    <xf numFmtId="38" fontId="2" fillId="0" borderId="6" xfId="0" applyNumberFormat="1" applyFont="1" applyFill="1" applyBorder="1"/>
    <xf numFmtId="38" fontId="2" fillId="0" borderId="0" xfId="0" applyNumberFormat="1" applyFont="1" applyFill="1" applyBorder="1"/>
    <xf numFmtId="44" fontId="6" fillId="0" borderId="6" xfId="2" applyFont="1" applyFill="1" applyBorder="1"/>
    <xf numFmtId="38" fontId="2" fillId="2" borderId="0" xfId="0" applyNumberFormat="1" applyFont="1" applyFill="1" applyBorder="1"/>
    <xf numFmtId="44" fontId="6" fillId="2" borderId="0" xfId="2" applyFont="1" applyFill="1" applyBorder="1"/>
    <xf numFmtId="38" fontId="2" fillId="0" borderId="0" xfId="0" applyNumberFormat="1" applyFont="1" applyFill="1" applyAlignment="1">
      <alignment horizontal="left"/>
    </xf>
    <xf numFmtId="44" fontId="6" fillId="0" borderId="0" xfId="2" applyFont="1" applyFill="1" applyBorder="1"/>
    <xf numFmtId="167" fontId="2" fillId="0" borderId="0" xfId="1" applyNumberFormat="1" applyFont="1"/>
    <xf numFmtId="38" fontId="9" fillId="0" borderId="0" xfId="0" quotePrefix="1" applyNumberFormat="1" applyFont="1" applyBorder="1" applyAlignment="1">
      <alignment horizontal="left" wrapText="1"/>
    </xf>
    <xf numFmtId="14" fontId="3" fillId="0" borderId="10" xfId="0" applyNumberFormat="1" applyFont="1" applyFill="1" applyBorder="1" applyAlignment="1">
      <alignment horizontal="center"/>
    </xf>
    <xf numFmtId="44" fontId="7" fillId="0" borderId="0" xfId="2" applyFont="1"/>
    <xf numFmtId="14" fontId="3" fillId="5" borderId="0" xfId="0" applyNumberFormat="1" applyFont="1" applyFill="1"/>
    <xf numFmtId="38" fontId="2" fillId="5" borderId="0" xfId="0" applyNumberFormat="1" applyFont="1" applyFill="1" applyBorder="1"/>
    <xf numFmtId="38" fontId="2" fillId="5" borderId="6" xfId="0" applyNumberFormat="1" applyFont="1" applyFill="1" applyBorder="1"/>
    <xf numFmtId="38" fontId="5" fillId="5" borderId="0" xfId="0" applyNumberFormat="1" applyFont="1" applyFill="1" applyAlignment="1">
      <alignment horizontal="center"/>
    </xf>
    <xf numFmtId="38" fontId="3" fillId="6" borderId="0" xfId="0" applyNumberFormat="1" applyFont="1" applyFill="1"/>
    <xf numFmtId="44" fontId="7" fillId="6" borderId="0" xfId="2" applyFont="1" applyFill="1"/>
    <xf numFmtId="38" fontId="3" fillId="0" borderId="11" xfId="0" applyNumberFormat="1" applyFont="1" applyBorder="1"/>
    <xf numFmtId="38" fontId="2" fillId="0" borderId="11" xfId="0" applyNumberFormat="1" applyFont="1" applyBorder="1"/>
    <xf numFmtId="165" fontId="2" fillId="0" borderId="12" xfId="0" applyNumberFormat="1" applyFont="1" applyFill="1" applyBorder="1" applyAlignment="1">
      <alignment horizontal="center"/>
    </xf>
    <xf numFmtId="38" fontId="2" fillId="0" borderId="13" xfId="0" applyNumberFormat="1" applyFont="1" applyFill="1" applyBorder="1" applyAlignment="1">
      <alignment horizontal="center"/>
    </xf>
    <xf numFmtId="167" fontId="2" fillId="0" borderId="0" xfId="1" applyNumberFormat="1" applyFont="1" applyFill="1" applyBorder="1"/>
    <xf numFmtId="168" fontId="12" fillId="4" borderId="14" xfId="0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/>
    <xf numFmtId="167" fontId="2" fillId="2" borderId="0" xfId="1" applyNumberFormat="1" applyFont="1" applyFill="1" applyBorder="1"/>
    <xf numFmtId="38" fontId="3" fillId="0" borderId="0" xfId="0" applyNumberFormat="1" applyFont="1" applyFill="1"/>
    <xf numFmtId="167" fontId="3" fillId="0" borderId="0" xfId="1" applyNumberFormat="1" applyFont="1" applyFill="1"/>
    <xf numFmtId="167" fontId="3" fillId="6" borderId="0" xfId="1" applyNumberFormat="1" applyFont="1" applyFill="1"/>
    <xf numFmtId="167" fontId="2" fillId="0" borderId="6" xfId="1" applyNumberFormat="1" applyFont="1" applyFill="1" applyBorder="1"/>
    <xf numFmtId="38" fontId="3" fillId="0" borderId="0" xfId="0" applyNumberFormat="1" applyFont="1" applyBorder="1" applyAlignment="1">
      <alignment horizontal="left" wrapText="1"/>
    </xf>
    <xf numFmtId="44" fontId="6" fillId="0" borderId="11" xfId="2" applyFont="1" applyBorder="1"/>
    <xf numFmtId="38" fontId="2" fillId="0" borderId="15" xfId="0" applyNumberFormat="1" applyFont="1" applyBorder="1"/>
    <xf numFmtId="167" fontId="2" fillId="0" borderId="15" xfId="1" applyNumberFormat="1" applyFont="1" applyBorder="1"/>
    <xf numFmtId="49" fontId="13" fillId="4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/>
    </xf>
    <xf numFmtId="9" fontId="14" fillId="0" borderId="0" xfId="0" applyNumberFormat="1" applyFont="1"/>
    <xf numFmtId="164" fontId="14" fillId="0" borderId="0" xfId="0" applyNumberFormat="1" applyFont="1"/>
    <xf numFmtId="164" fontId="14" fillId="2" borderId="0" xfId="0" applyNumberFormat="1" applyFont="1" applyFill="1" applyBorder="1"/>
    <xf numFmtId="164" fontId="14" fillId="0" borderId="0" xfId="0" applyNumberFormat="1" applyFont="1" applyFill="1" applyBorder="1"/>
    <xf numFmtId="164" fontId="14" fillId="0" borderId="6" xfId="0" applyNumberFormat="1" applyFont="1" applyFill="1" applyBorder="1"/>
    <xf numFmtId="9" fontId="15" fillId="0" borderId="0" xfId="0" applyNumberFormat="1" applyFont="1"/>
    <xf numFmtId="9" fontId="15" fillId="6" borderId="0" xfId="0" applyNumberFormat="1" applyFont="1" applyFill="1"/>
    <xf numFmtId="9" fontId="14" fillId="0" borderId="6" xfId="0" applyNumberFormat="1" applyFont="1" applyBorder="1"/>
    <xf numFmtId="9" fontId="14" fillId="0" borderId="0" xfId="0" applyNumberFormat="1" applyFont="1" applyBorder="1"/>
    <xf numFmtId="9" fontId="14" fillId="0" borderId="0" xfId="0" applyNumberFormat="1" applyFont="1" applyAlignment="1">
      <alignment horizontal="center"/>
    </xf>
    <xf numFmtId="9" fontId="14" fillId="0" borderId="11" xfId="0" applyNumberFormat="1" applyFont="1" applyBorder="1"/>
    <xf numFmtId="9" fontId="14" fillId="0" borderId="16" xfId="0" applyNumberFormat="1" applyFont="1" applyFill="1" applyBorder="1" applyAlignment="1">
      <alignment horizontal="center" textRotation="180"/>
    </xf>
    <xf numFmtId="38" fontId="14" fillId="0" borderId="0" xfId="0" applyNumberFormat="1" applyFont="1" applyBorder="1"/>
    <xf numFmtId="38" fontId="14" fillId="0" borderId="5" xfId="0" applyNumberFormat="1" applyFont="1" applyFill="1" applyBorder="1" applyAlignment="1">
      <alignment horizontal="center"/>
    </xf>
    <xf numFmtId="38" fontId="15" fillId="0" borderId="3" xfId="0" applyNumberFormat="1" applyFont="1" applyFill="1" applyBorder="1" applyAlignment="1">
      <alignment horizontal="center"/>
    </xf>
    <xf numFmtId="38" fontId="15" fillId="0" borderId="10" xfId="0" applyNumberFormat="1" applyFont="1" applyFill="1" applyBorder="1" applyAlignment="1">
      <alignment horizontal="center"/>
    </xf>
    <xf numFmtId="10" fontId="14" fillId="0" borderId="0" xfId="1" applyNumberFormat="1" applyFont="1"/>
    <xf numFmtId="38" fontId="14" fillId="2" borderId="0" xfId="0" quotePrefix="1" applyNumberFormat="1" applyFont="1" applyFill="1" applyBorder="1"/>
    <xf numFmtId="38" fontId="14" fillId="0" borderId="0" xfId="0" quotePrefix="1" applyNumberFormat="1" applyFont="1" applyFill="1" applyBorder="1"/>
    <xf numFmtId="38" fontId="14" fillId="0" borderId="0" xfId="0" quotePrefix="1" applyNumberFormat="1" applyFont="1" applyFill="1"/>
    <xf numFmtId="38" fontId="15" fillId="0" borderId="0" xfId="0" applyNumberFormat="1" applyFont="1"/>
    <xf numFmtId="38" fontId="15" fillId="6" borderId="0" xfId="0" applyNumberFormat="1" applyFont="1" applyFill="1"/>
    <xf numFmtId="38" fontId="14" fillId="0" borderId="0" xfId="0" applyNumberFormat="1" applyFont="1"/>
    <xf numFmtId="38" fontId="14" fillId="2" borderId="0" xfId="0" quotePrefix="1" applyNumberFormat="1" applyFont="1" applyFill="1"/>
    <xf numFmtId="38" fontId="14" fillId="0" borderId="6" xfId="0" applyNumberFormat="1" applyFont="1" applyBorder="1"/>
    <xf numFmtId="38" fontId="14" fillId="0" borderId="11" xfId="0" applyNumberFormat="1" applyFont="1" applyBorder="1"/>
    <xf numFmtId="9" fontId="14" fillId="0" borderId="17" xfId="0" applyNumberFormat="1" applyFont="1" applyFill="1" applyBorder="1" applyAlignment="1">
      <alignment horizontal="center" textRotation="180"/>
    </xf>
    <xf numFmtId="9" fontId="2" fillId="0" borderId="0" xfId="3" applyNumberFormat="1" applyFont="1"/>
    <xf numFmtId="38" fontId="15" fillId="0" borderId="0" xfId="0" applyNumberFormat="1" applyFont="1" applyAlignment="1">
      <alignment horizontal="left"/>
    </xf>
    <xf numFmtId="41" fontId="14" fillId="0" borderId="0" xfId="0" applyNumberFormat="1" applyFont="1" applyAlignment="1">
      <alignment horizontal="left"/>
    </xf>
    <xf numFmtId="41" fontId="8" fillId="0" borderId="0" xfId="0" applyNumberFormat="1" applyFont="1" applyAlignment="1">
      <alignment horizontal="left"/>
    </xf>
    <xf numFmtId="44" fontId="6" fillId="0" borderId="0" xfId="2" applyFont="1" applyAlignment="1">
      <alignment horizontal="left"/>
    </xf>
    <xf numFmtId="167" fontId="8" fillId="0" borderId="0" xfId="1" applyNumberFormat="1" applyFont="1" applyAlignment="1">
      <alignment horizontal="left"/>
    </xf>
    <xf numFmtId="38" fontId="8" fillId="0" borderId="0" xfId="0" applyNumberFormat="1" applyFont="1" applyBorder="1" applyAlignment="1">
      <alignment horizontal="left"/>
    </xf>
    <xf numFmtId="9" fontId="14" fillId="0" borderId="11" xfId="0" applyNumberFormat="1" applyFont="1" applyFill="1" applyBorder="1" applyAlignment="1">
      <alignment horizontal="center" textRotation="180"/>
    </xf>
    <xf numFmtId="38" fontId="16" fillId="0" borderId="0" xfId="0" applyNumberFormat="1" applyFont="1"/>
    <xf numFmtId="9" fontId="16" fillId="0" borderId="17" xfId="0" applyNumberFormat="1" applyFont="1" applyFill="1" applyBorder="1" applyAlignment="1">
      <alignment horizontal="center" textRotation="180"/>
    </xf>
    <xf numFmtId="41" fontId="16" fillId="0" borderId="0" xfId="0" applyNumberFormat="1" applyFont="1" applyAlignment="1">
      <alignment horizontal="left"/>
    </xf>
    <xf numFmtId="164" fontId="16" fillId="0" borderId="0" xfId="0" applyNumberFormat="1" applyFont="1"/>
    <xf numFmtId="164" fontId="16" fillId="2" borderId="0" xfId="0" applyNumberFormat="1" applyFont="1" applyFill="1" applyBorder="1"/>
    <xf numFmtId="164" fontId="16" fillId="0" borderId="0" xfId="0" applyNumberFormat="1" applyFont="1" applyFill="1" applyBorder="1"/>
    <xf numFmtId="164" fontId="16" fillId="0" borderId="6" xfId="0" applyNumberFormat="1" applyFont="1" applyFill="1" applyBorder="1"/>
    <xf numFmtId="9" fontId="17" fillId="0" borderId="0" xfId="0" applyNumberFormat="1" applyFont="1"/>
    <xf numFmtId="9" fontId="17" fillId="6" borderId="0" xfId="0" applyNumberFormat="1" applyFont="1" applyFill="1"/>
    <xf numFmtId="9" fontId="16" fillId="0" borderId="0" xfId="0" applyNumberFormat="1" applyFont="1"/>
    <xf numFmtId="38" fontId="16" fillId="0" borderId="6" xfId="0" applyNumberFormat="1" applyFont="1" applyFill="1" applyBorder="1"/>
    <xf numFmtId="38" fontId="16" fillId="0" borderId="0" xfId="0" applyNumberFormat="1" applyFont="1" applyFill="1" applyBorder="1"/>
    <xf numFmtId="0" fontId="16" fillId="0" borderId="0" xfId="0" applyFont="1"/>
    <xf numFmtId="38" fontId="16" fillId="0" borderId="11" xfId="0" applyNumberFormat="1" applyFont="1" applyBorder="1"/>
    <xf numFmtId="38" fontId="2" fillId="7" borderId="0" xfId="0" applyNumberFormat="1" applyFont="1" applyFill="1"/>
    <xf numFmtId="9" fontId="14" fillId="0" borderId="18" xfId="0" applyNumberFormat="1" applyFont="1" applyFill="1" applyBorder="1" applyAlignment="1">
      <alignment horizontal="center" textRotation="180"/>
    </xf>
    <xf numFmtId="49" fontId="11" fillId="4" borderId="13" xfId="0" applyNumberFormat="1" applyFont="1" applyFill="1" applyBorder="1" applyAlignment="1">
      <alignment horizontal="center" vertical="center" wrapText="1"/>
    </xf>
    <xf numFmtId="38" fontId="10" fillId="0" borderId="1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Border="1"/>
    <xf numFmtId="14" fontId="3" fillId="0" borderId="0" xfId="0" applyNumberFormat="1" applyFont="1" applyFill="1"/>
    <xf numFmtId="38" fontId="21" fillId="2" borderId="0" xfId="0" applyNumberFormat="1" applyFont="1" applyFill="1" applyAlignment="1">
      <alignment wrapText="1"/>
    </xf>
    <xf numFmtId="38" fontId="22" fillId="2" borderId="0" xfId="0" applyNumberFormat="1" applyFont="1" applyFill="1" applyBorder="1"/>
    <xf numFmtId="38" fontId="21" fillId="2" borderId="8" xfId="0" applyNumberFormat="1" applyFont="1" applyFill="1" applyBorder="1"/>
    <xf numFmtId="9" fontId="22" fillId="2" borderId="8" xfId="0" applyNumberFormat="1" applyFont="1" applyFill="1" applyBorder="1"/>
    <xf numFmtId="38" fontId="23" fillId="2" borderId="0" xfId="0" applyNumberFormat="1" applyFont="1" applyFill="1"/>
    <xf numFmtId="44" fontId="24" fillId="2" borderId="8" xfId="2" applyFont="1" applyFill="1" applyBorder="1"/>
    <xf numFmtId="38" fontId="21" fillId="2" borderId="0" xfId="0" applyNumberFormat="1" applyFont="1" applyFill="1"/>
    <xf numFmtId="167" fontId="21" fillId="2" borderId="0" xfId="1" applyNumberFormat="1" applyFont="1" applyFill="1"/>
    <xf numFmtId="38" fontId="4" fillId="3" borderId="0" xfId="0" applyNumberFormat="1" applyFont="1" applyFill="1"/>
    <xf numFmtId="166" fontId="25" fillId="0" borderId="0" xfId="0" applyNumberFormat="1" applyFont="1"/>
    <xf numFmtId="166" fontId="18" fillId="0" borderId="0" xfId="0" applyNumberFormat="1" applyFont="1" applyFill="1"/>
    <xf numFmtId="167" fontId="4" fillId="3" borderId="0" xfId="1" applyNumberFormat="1" applyFont="1" applyFill="1"/>
    <xf numFmtId="169" fontId="11" fillId="4" borderId="0" xfId="0" applyNumberFormat="1" applyFont="1" applyFill="1" applyBorder="1" applyAlignment="1">
      <alignment horizontal="right" vertical="center" wrapText="1"/>
    </xf>
    <xf numFmtId="38" fontId="10" fillId="0" borderId="0" xfId="0" applyNumberFormat="1" applyFont="1"/>
    <xf numFmtId="170" fontId="11" fillId="4" borderId="0" xfId="0" applyNumberFormat="1" applyFont="1" applyFill="1" applyBorder="1" applyAlignment="1">
      <alignment horizontal="right" vertical="center" wrapText="1"/>
    </xf>
    <xf numFmtId="44" fontId="2" fillId="0" borderId="0" xfId="2" applyFont="1" applyBorder="1"/>
    <xf numFmtId="43" fontId="4" fillId="3" borderId="7" xfId="1" applyFont="1" applyFill="1" applyBorder="1"/>
    <xf numFmtId="40" fontId="4" fillId="3" borderId="7" xfId="2" applyNumberFormat="1" applyFont="1" applyFill="1" applyBorder="1"/>
    <xf numFmtId="38" fontId="4" fillId="3" borderId="7" xfId="2" applyNumberFormat="1" applyFont="1" applyFill="1" applyBorder="1"/>
    <xf numFmtId="166" fontId="28" fillId="0" borderId="0" xfId="0" applyNumberFormat="1" applyFont="1" applyFill="1"/>
    <xf numFmtId="0" fontId="10" fillId="0" borderId="13" xfId="0" applyNumberFormat="1" applyFont="1" applyFill="1" applyBorder="1" applyAlignment="1">
      <alignment horizontal="center" vertical="center" wrapText="1"/>
    </xf>
    <xf numFmtId="38" fontId="10" fillId="0" borderId="13" xfId="0" applyNumberFormat="1" applyFont="1" applyFill="1" applyBorder="1" applyAlignment="1">
      <alignment horizontal="center" vertical="center" wrapText="1"/>
    </xf>
    <xf numFmtId="9" fontId="14" fillId="7" borderId="0" xfId="3" quotePrefix="1" applyFont="1" applyFill="1"/>
    <xf numFmtId="9" fontId="14" fillId="7" borderId="0" xfId="0" applyNumberFormat="1" applyFont="1" applyFill="1"/>
    <xf numFmtId="164" fontId="16" fillId="7" borderId="0" xfId="0" applyNumberFormat="1" applyFont="1" applyFill="1"/>
    <xf numFmtId="44" fontId="6" fillId="7" borderId="0" xfId="2" applyFont="1" applyFill="1"/>
    <xf numFmtId="167" fontId="2" fillId="7" borderId="0" xfId="1" applyNumberFormat="1" applyFont="1" applyFill="1"/>
    <xf numFmtId="0" fontId="0" fillId="7" borderId="0" xfId="0" applyFill="1"/>
    <xf numFmtId="38" fontId="14" fillId="7" borderId="0" xfId="0" quotePrefix="1" applyNumberFormat="1" applyFont="1" applyFill="1"/>
    <xf numFmtId="9" fontId="16" fillId="7" borderId="0" xfId="0" applyNumberFormat="1" applyFont="1" applyFill="1"/>
    <xf numFmtId="164" fontId="14" fillId="7" borderId="0" xfId="3" quotePrefix="1" applyNumberFormat="1" applyFont="1" applyFill="1"/>
    <xf numFmtId="4" fontId="29" fillId="7" borderId="0" xfId="0" applyNumberFormat="1" applyFont="1" applyFill="1" applyBorder="1"/>
    <xf numFmtId="0" fontId="29" fillId="7" borderId="0" xfId="0" applyFont="1" applyFill="1" applyBorder="1"/>
    <xf numFmtId="49" fontId="11" fillId="4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0" fillId="0" borderId="15" xfId="0" applyBorder="1"/>
    <xf numFmtId="167" fontId="30" fillId="0" borderId="0" xfId="1" applyNumberFormat="1" applyFont="1"/>
    <xf numFmtId="9" fontId="14" fillId="0" borderId="19" xfId="0" applyNumberFormat="1" applyFont="1" applyFill="1" applyBorder="1" applyAlignment="1">
      <alignment horizontal="center" textRotation="180"/>
    </xf>
    <xf numFmtId="9" fontId="14" fillId="0" borderId="20" xfId="0" applyNumberFormat="1" applyFont="1" applyFill="1" applyBorder="1" applyAlignment="1">
      <alignment horizontal="center" textRotation="180"/>
    </xf>
    <xf numFmtId="0" fontId="20" fillId="8" borderId="0" xfId="0" applyFont="1" applyFill="1" applyAlignment="1">
      <alignment horizontal="center"/>
    </xf>
    <xf numFmtId="165" fontId="2" fillId="9" borderId="12" xfId="0" applyNumberFormat="1" applyFont="1" applyFill="1" applyBorder="1" applyAlignment="1">
      <alignment horizontal="center"/>
    </xf>
    <xf numFmtId="0" fontId="2" fillId="0" borderId="0" xfId="0" applyFont="1"/>
    <xf numFmtId="167" fontId="2" fillId="0" borderId="0" xfId="0" applyNumberFormat="1" applyFont="1"/>
    <xf numFmtId="40" fontId="2" fillId="0" borderId="0" xfId="0" applyNumberFormat="1" applyFont="1"/>
    <xf numFmtId="0" fontId="0" fillId="10" borderId="15" xfId="0" applyFill="1" applyBorder="1"/>
    <xf numFmtId="38" fontId="3" fillId="0" borderId="15" xfId="0" applyNumberFormat="1" applyFont="1" applyBorder="1"/>
    <xf numFmtId="0" fontId="31" fillId="10" borderId="15" xfId="0" applyFont="1" applyFill="1" applyBorder="1"/>
    <xf numFmtId="167" fontId="33" fillId="0" borderId="0" xfId="1" applyNumberFormat="1" applyFont="1"/>
    <xf numFmtId="40" fontId="4" fillId="10" borderId="0" xfId="0" applyNumberFormat="1" applyFont="1" applyFill="1"/>
    <xf numFmtId="40" fontId="4" fillId="10" borderId="7" xfId="1" applyNumberFormat="1" applyFont="1" applyFill="1" applyBorder="1"/>
    <xf numFmtId="40" fontId="25" fillId="10" borderId="0" xfId="0" applyNumberFormat="1" applyFont="1" applyFill="1"/>
    <xf numFmtId="40" fontId="28" fillId="10" borderId="0" xfId="0" applyNumberFormat="1" applyFont="1" applyFill="1"/>
    <xf numFmtId="40" fontId="4" fillId="10" borderId="0" xfId="1" applyNumberFormat="1" applyFont="1" applyFill="1"/>
    <xf numFmtId="40" fontId="0" fillId="10" borderId="0" xfId="0" applyNumberFormat="1" applyFill="1"/>
    <xf numFmtId="0" fontId="32" fillId="11" borderId="0" xfId="0" applyFont="1" applyFill="1"/>
    <xf numFmtId="43" fontId="32" fillId="11" borderId="0" xfId="1" applyFont="1" applyFill="1"/>
    <xf numFmtId="43" fontId="32" fillId="11" borderId="0" xfId="0" applyNumberFormat="1" applyFont="1" applyFill="1"/>
    <xf numFmtId="9" fontId="14" fillId="0" borderId="19" xfId="0" applyNumberFormat="1" applyFont="1" applyFill="1" applyBorder="1" applyAlignment="1">
      <alignment horizontal="center" textRotation="180"/>
    </xf>
    <xf numFmtId="9" fontId="14" fillId="0" borderId="20" xfId="0" applyNumberFormat="1" applyFont="1" applyFill="1" applyBorder="1" applyAlignment="1">
      <alignment horizontal="center" textRotation="180"/>
    </xf>
    <xf numFmtId="49" fontId="13" fillId="0" borderId="13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38" fontId="3" fillId="5" borderId="0" xfId="0" applyNumberFormat="1" applyFont="1" applyFill="1"/>
    <xf numFmtId="38" fontId="2" fillId="0" borderId="0" xfId="2" applyNumberFormat="1" applyFont="1" applyFill="1" applyBorder="1"/>
    <xf numFmtId="9" fontId="2" fillId="0" borderId="0" xfId="3" applyNumberFormat="1" applyFont="1" applyFill="1" applyBorder="1"/>
    <xf numFmtId="44" fontId="24" fillId="0" borderId="0" xfId="2" applyFont="1" applyFill="1" applyBorder="1"/>
    <xf numFmtId="38" fontId="21" fillId="0" borderId="0" xfId="0" applyNumberFormat="1" applyFont="1" applyFill="1" applyBorder="1"/>
    <xf numFmtId="40" fontId="4" fillId="0" borderId="0" xfId="2" applyNumberFormat="1" applyFont="1" applyFill="1" applyBorder="1"/>
    <xf numFmtId="40" fontId="18" fillId="0" borderId="0" xfId="0" applyNumberFormat="1" applyFont="1" applyFill="1" applyBorder="1"/>
    <xf numFmtId="0" fontId="0" fillId="0" borderId="0" xfId="0" applyFill="1" applyBorder="1"/>
    <xf numFmtId="0" fontId="35" fillId="0" borderId="32" xfId="0" applyFont="1" applyBorder="1" applyAlignment="1">
      <alignment horizontal="center"/>
    </xf>
    <xf numFmtId="0" fontId="35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0" fillId="0" borderId="6" xfId="0" applyFont="1" applyBorder="1"/>
    <xf numFmtId="0" fontId="32" fillId="0" borderId="6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9" fontId="3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1" fillId="0" borderId="0" xfId="0" applyFont="1"/>
    <xf numFmtId="44" fontId="41" fillId="0" borderId="0" xfId="2" applyFont="1" applyFill="1" applyBorder="1" applyAlignment="1">
      <alignment horizontal="center"/>
    </xf>
    <xf numFmtId="44" fontId="1" fillId="0" borderId="0" xfId="2" applyAlignment="1">
      <alignment horizontal="center"/>
    </xf>
    <xf numFmtId="9" fontId="1" fillId="0" borderId="0" xfId="3" applyAlignment="1">
      <alignment horizontal="center"/>
    </xf>
    <xf numFmtId="44" fontId="41" fillId="0" borderId="0" xfId="2" applyFont="1" applyBorder="1" applyAlignment="1">
      <alignment horizontal="center"/>
    </xf>
    <xf numFmtId="9" fontId="30" fillId="0" borderId="0" xfId="3" applyFont="1" applyAlignment="1">
      <alignment horizontal="center"/>
    </xf>
    <xf numFmtId="44" fontId="41" fillId="0" borderId="0" xfId="2" applyFont="1" applyBorder="1" applyAlignment="1">
      <alignment horizontal="right"/>
    </xf>
    <xf numFmtId="9" fontId="30" fillId="0" borderId="0" xfId="3" applyFont="1" applyAlignment="1">
      <alignment horizontal="right"/>
    </xf>
    <xf numFmtId="44" fontId="41" fillId="0" borderId="0" xfId="2" applyFont="1" applyAlignment="1">
      <alignment horizontal="center"/>
    </xf>
    <xf numFmtId="0" fontId="0" fillId="0" borderId="0" xfId="0" applyBorder="1" applyAlignment="1">
      <alignment horizontal="left"/>
    </xf>
    <xf numFmtId="0" fontId="41" fillId="0" borderId="0" xfId="0" applyNumberFormat="1" applyFont="1" applyProtection="1">
      <protection locked="0"/>
    </xf>
    <xf numFmtId="0" fontId="41" fillId="0" borderId="0" xfId="0" applyFont="1" applyFill="1"/>
    <xf numFmtId="0" fontId="0" fillId="0" borderId="0" xfId="0" applyFill="1" applyBorder="1" applyAlignment="1">
      <alignment horizontal="left"/>
    </xf>
    <xf numFmtId="0" fontId="41" fillId="0" borderId="0" xfId="0" applyFont="1" applyFill="1" applyBorder="1"/>
    <xf numFmtId="0" fontId="44" fillId="0" borderId="0" xfId="0" applyNumberFormat="1" applyFont="1"/>
    <xf numFmtId="0" fontId="36" fillId="0" borderId="0" xfId="0" applyNumberFormat="1" applyFont="1" applyProtection="1">
      <protection locked="0"/>
    </xf>
    <xf numFmtId="0" fontId="45" fillId="0" borderId="0" xfId="0" applyFont="1" applyAlignment="1">
      <alignment horizontal="center"/>
    </xf>
    <xf numFmtId="9" fontId="0" fillId="0" borderId="0" xfId="0" applyNumberFormat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41" fillId="0" borderId="6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/>
    </xf>
    <xf numFmtId="9" fontId="41" fillId="0" borderId="6" xfId="3" applyFont="1" applyBorder="1" applyAlignment="1">
      <alignment horizontal="right"/>
    </xf>
    <xf numFmtId="0" fontId="43" fillId="0" borderId="6" xfId="0" applyFont="1" applyFill="1" applyBorder="1" applyAlignment="1">
      <alignment horizontal="center"/>
    </xf>
    <xf numFmtId="9" fontId="43" fillId="0" borderId="6" xfId="3" applyFon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9" fontId="41" fillId="0" borderId="0" xfId="0" applyNumberFormat="1" applyFont="1"/>
    <xf numFmtId="0" fontId="35" fillId="0" borderId="0" xfId="0" applyFont="1" applyFill="1" applyBorder="1"/>
    <xf numFmtId="0" fontId="3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9" fontId="35" fillId="0" borderId="0" xfId="0" applyNumberFormat="1" applyFont="1"/>
    <xf numFmtId="0" fontId="3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9" fontId="30" fillId="0" borderId="0" xfId="0" applyNumberFormat="1" applyFont="1"/>
    <xf numFmtId="0" fontId="30" fillId="0" borderId="0" xfId="0" applyFont="1" applyAlignment="1">
      <alignment horizontal="left"/>
    </xf>
    <xf numFmtId="0" fontId="30" fillId="0" borderId="0" xfId="0" applyFont="1"/>
    <xf numFmtId="0" fontId="52" fillId="0" borderId="0" xfId="0" applyFont="1"/>
    <xf numFmtId="0" fontId="52" fillId="0" borderId="0" xfId="0" applyFont="1" applyAlignment="1">
      <alignment horizontal="center"/>
    </xf>
    <xf numFmtId="171" fontId="52" fillId="0" borderId="0" xfId="0" applyNumberFormat="1" applyFont="1" applyAlignment="1">
      <alignment horizontal="center"/>
    </xf>
    <xf numFmtId="14" fontId="52" fillId="0" borderId="0" xfId="0" applyNumberFormat="1" applyFont="1" applyAlignment="1">
      <alignment horizontal="center"/>
    </xf>
    <xf numFmtId="14" fontId="53" fillId="0" borderId="0" xfId="0" applyNumberFormat="1" applyFont="1" applyAlignment="1">
      <alignment horizontal="center"/>
    </xf>
    <xf numFmtId="9" fontId="52" fillId="0" borderId="0" xfId="0" applyNumberFormat="1" applyFont="1"/>
    <xf numFmtId="0" fontId="52" fillId="0" borderId="0" xfId="0" applyFont="1" applyAlignment="1">
      <alignment horizontal="left"/>
    </xf>
    <xf numFmtId="172" fontId="54" fillId="0" borderId="0" xfId="2" applyNumberFormat="1" applyFont="1"/>
    <xf numFmtId="172" fontId="54" fillId="0" borderId="0" xfId="2" applyNumberFormat="1" applyFont="1" applyAlignment="1">
      <alignment horizontal="center"/>
    </xf>
    <xf numFmtId="172" fontId="54" fillId="0" borderId="0" xfId="2" applyNumberFormat="1" applyFont="1" applyAlignment="1">
      <alignment horizontal="left"/>
    </xf>
    <xf numFmtId="0" fontId="0" fillId="0" borderId="0" xfId="0" applyFill="1" applyAlignment="1">
      <alignment horizontal="center"/>
    </xf>
    <xf numFmtId="14" fontId="45" fillId="0" borderId="0" xfId="0" applyNumberFormat="1" applyFont="1" applyAlignment="1">
      <alignment horizontal="center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41" fillId="0" borderId="6" xfId="0" applyFont="1" applyFill="1" applyBorder="1"/>
    <xf numFmtId="49" fontId="13" fillId="4" borderId="13" xfId="0" quotePrefix="1" applyNumberFormat="1" applyFont="1" applyFill="1" applyBorder="1" applyAlignment="1">
      <alignment horizontal="center" vertical="center" wrapText="1"/>
    </xf>
    <xf numFmtId="44" fontId="16" fillId="7" borderId="0" xfId="2" applyFont="1" applyFill="1"/>
    <xf numFmtId="9" fontId="16" fillId="7" borderId="0" xfId="3" applyFont="1" applyFill="1"/>
    <xf numFmtId="9" fontId="14" fillId="0" borderId="9" xfId="0" applyNumberFormat="1" applyFont="1" applyFill="1" applyBorder="1" applyAlignment="1">
      <alignment horizontal="center" textRotation="180"/>
    </xf>
    <xf numFmtId="9" fontId="14" fillId="0" borderId="0" xfId="0" applyNumberFormat="1" applyFont="1" applyFill="1" applyBorder="1" applyAlignment="1">
      <alignment horizontal="center" textRotation="180"/>
    </xf>
    <xf numFmtId="9" fontId="16" fillId="0" borderId="5" xfId="0" applyNumberFormat="1" applyFont="1" applyFill="1" applyBorder="1" applyAlignment="1">
      <alignment horizontal="center" textRotation="180"/>
    </xf>
    <xf numFmtId="9" fontId="16" fillId="0" borderId="3" xfId="0" applyNumberFormat="1" applyFont="1" applyFill="1" applyBorder="1" applyAlignment="1">
      <alignment horizontal="center" textRotation="180"/>
    </xf>
    <xf numFmtId="9" fontId="14" fillId="0" borderId="21" xfId="0" applyNumberFormat="1" applyFont="1" applyFill="1" applyBorder="1" applyAlignment="1">
      <alignment horizontal="center" textRotation="180"/>
    </xf>
    <xf numFmtId="9" fontId="14" fillId="0" borderId="22" xfId="0" applyNumberFormat="1" applyFont="1" applyFill="1" applyBorder="1" applyAlignment="1">
      <alignment horizontal="center" textRotation="180"/>
    </xf>
    <xf numFmtId="9" fontId="14" fillId="0" borderId="23" xfId="0" applyNumberFormat="1" applyFont="1" applyFill="1" applyBorder="1" applyAlignment="1">
      <alignment horizontal="center" textRotation="180"/>
    </xf>
    <xf numFmtId="9" fontId="14" fillId="0" borderId="24" xfId="0" applyNumberFormat="1" applyFont="1" applyFill="1" applyBorder="1" applyAlignment="1">
      <alignment horizontal="center" textRotation="180"/>
    </xf>
    <xf numFmtId="9" fontId="14" fillId="0" borderId="25" xfId="0" applyNumberFormat="1" applyFont="1" applyFill="1" applyBorder="1" applyAlignment="1">
      <alignment horizontal="center" textRotation="180"/>
    </xf>
    <xf numFmtId="9" fontId="14" fillId="0" borderId="13" xfId="0" applyNumberFormat="1" applyFont="1" applyFill="1" applyBorder="1" applyAlignment="1">
      <alignment horizontal="center" textRotation="180"/>
    </xf>
    <xf numFmtId="9" fontId="14" fillId="0" borderId="28" xfId="0" applyNumberFormat="1" applyFont="1" applyFill="1" applyBorder="1" applyAlignment="1">
      <alignment horizontal="center" textRotation="180"/>
    </xf>
    <xf numFmtId="9" fontId="14" fillId="0" borderId="29" xfId="0" applyNumberFormat="1" applyFont="1" applyFill="1" applyBorder="1" applyAlignment="1">
      <alignment horizontal="center" textRotation="180"/>
    </xf>
    <xf numFmtId="9" fontId="14" fillId="0" borderId="26" xfId="0" applyNumberFormat="1" applyFont="1" applyFill="1" applyBorder="1" applyAlignment="1">
      <alignment horizontal="center" textRotation="180"/>
    </xf>
    <xf numFmtId="9" fontId="14" fillId="0" borderId="27" xfId="0" applyNumberFormat="1" applyFont="1" applyFill="1" applyBorder="1" applyAlignment="1">
      <alignment horizontal="center" textRotation="180"/>
    </xf>
    <xf numFmtId="0" fontId="34" fillId="10" borderId="0" xfId="0" applyFont="1" applyFill="1" applyBorder="1" applyAlignment="1"/>
    <xf numFmtId="0" fontId="3" fillId="0" borderId="0" xfId="0" applyFont="1" applyAlignment="1"/>
    <xf numFmtId="9" fontId="14" fillId="0" borderId="5" xfId="0" applyNumberFormat="1" applyFont="1" applyFill="1" applyBorder="1" applyAlignment="1">
      <alignment horizontal="center" textRotation="180"/>
    </xf>
    <xf numFmtId="9" fontId="14" fillId="0" borderId="3" xfId="0" applyNumberFormat="1" applyFont="1" applyFill="1" applyBorder="1" applyAlignment="1">
      <alignment horizontal="center" textRotation="180"/>
    </xf>
    <xf numFmtId="9" fontId="14" fillId="0" borderId="1" xfId="0" applyNumberFormat="1" applyFont="1" applyFill="1" applyBorder="1" applyAlignment="1">
      <alignment horizontal="center" textRotation="180"/>
    </xf>
    <xf numFmtId="9" fontId="14" fillId="0" borderId="2" xfId="0" applyNumberFormat="1" applyFont="1" applyFill="1" applyBorder="1" applyAlignment="1">
      <alignment horizontal="center" textRotation="180"/>
    </xf>
    <xf numFmtId="9" fontId="14" fillId="0" borderId="30" xfId="0" applyNumberFormat="1" applyFont="1" applyFill="1" applyBorder="1" applyAlignment="1">
      <alignment horizontal="center" textRotation="180"/>
    </xf>
    <xf numFmtId="9" fontId="14" fillId="0" borderId="31" xfId="0" applyNumberFormat="1" applyFont="1" applyFill="1" applyBorder="1" applyAlignment="1">
      <alignment horizontal="center" textRotation="180"/>
    </xf>
    <xf numFmtId="9" fontId="14" fillId="0" borderId="19" xfId="0" applyNumberFormat="1" applyFont="1" applyFill="1" applyBorder="1" applyAlignment="1">
      <alignment horizontal="center" textRotation="180"/>
    </xf>
    <xf numFmtId="9" fontId="14" fillId="0" borderId="20" xfId="0" applyNumberFormat="1" applyFont="1" applyFill="1" applyBorder="1" applyAlignment="1">
      <alignment horizontal="center" textRotation="180"/>
    </xf>
    <xf numFmtId="38" fontId="4" fillId="0" borderId="11" xfId="0" quotePrefix="1" applyNumberFormat="1" applyFont="1" applyBorder="1" applyAlignment="1">
      <alignment horizontal="left"/>
    </xf>
    <xf numFmtId="38" fontId="19" fillId="8" borderId="0" xfId="0" applyNumberFormat="1" applyFont="1" applyFill="1" applyBorder="1" applyAlignment="1">
      <alignment horizontal="left"/>
    </xf>
    <xf numFmtId="9" fontId="14" fillId="0" borderId="12" xfId="0" applyNumberFormat="1" applyFont="1" applyFill="1" applyBorder="1" applyAlignment="1">
      <alignment horizontal="center" textRotation="180"/>
    </xf>
    <xf numFmtId="0" fontId="3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U240"/>
  <sheetViews>
    <sheetView tabSelected="1" zoomScale="90" zoomScaleNormal="90" workbookViewId="0">
      <selection activeCell="D206" sqref="D206"/>
    </sheetView>
  </sheetViews>
  <sheetFormatPr defaultRowHeight="12.75" x14ac:dyDescent="0.2"/>
  <cols>
    <col min="1" max="1" width="45.5" bestFit="1" customWidth="1"/>
    <col min="2" max="2" width="28.5" customWidth="1"/>
    <col min="3" max="3" width="13.33203125" customWidth="1"/>
    <col min="4" max="4" width="10.83203125" bestFit="1" customWidth="1"/>
    <col min="5" max="5" width="9" customWidth="1"/>
    <col min="6" max="6" width="18.33203125" customWidth="1"/>
    <col min="7" max="7" width="9.5" customWidth="1"/>
    <col min="8" max="8" width="16.6640625" bestFit="1" customWidth="1"/>
    <col min="9" max="9" width="8" customWidth="1"/>
    <col min="10" max="10" width="19.33203125" customWidth="1"/>
    <col min="11" max="11" width="8" customWidth="1"/>
    <col min="12" max="12" width="20" customWidth="1"/>
    <col min="13" max="13" width="8" customWidth="1"/>
    <col min="14" max="14" width="20.6640625" customWidth="1"/>
    <col min="15" max="15" width="8" customWidth="1"/>
    <col min="16" max="16" width="16" bestFit="1" customWidth="1"/>
    <col min="17" max="17" width="8" customWidth="1"/>
    <col min="18" max="18" width="18.1640625" customWidth="1"/>
    <col min="19" max="19" width="8" customWidth="1"/>
    <col min="20" max="20" width="16.6640625" bestFit="1" customWidth="1"/>
    <col min="21" max="21" width="8" customWidth="1"/>
    <col min="22" max="22" width="16.83203125" customWidth="1"/>
    <col min="23" max="23" width="8" customWidth="1"/>
    <col min="24" max="24" width="19.1640625" customWidth="1"/>
    <col min="25" max="25" width="8" customWidth="1"/>
    <col min="26" max="26" width="18.1640625" bestFit="1" customWidth="1"/>
    <col min="27" max="27" width="8" customWidth="1"/>
    <col min="28" max="28" width="18" bestFit="1" customWidth="1"/>
    <col min="29" max="29" width="8" customWidth="1"/>
    <col min="30" max="30" width="20.83203125" customWidth="1"/>
    <col min="31" max="31" width="8" customWidth="1"/>
    <col min="32" max="32" width="22.5" customWidth="1"/>
    <col min="33" max="33" width="8" customWidth="1"/>
    <col min="34" max="34" width="25.6640625" customWidth="1"/>
    <col min="35" max="35" width="8" customWidth="1"/>
    <col min="36" max="36" width="20" bestFit="1" customWidth="1"/>
    <col min="37" max="37" width="8" customWidth="1"/>
    <col min="38" max="38" width="21.33203125" bestFit="1" customWidth="1"/>
    <col min="39" max="39" width="8" customWidth="1"/>
    <col min="40" max="40" width="18.5" customWidth="1"/>
    <col min="41" max="41" width="8" customWidth="1"/>
    <col min="42" max="42" width="16.6640625" customWidth="1"/>
    <col min="43" max="43" width="8" customWidth="1"/>
    <col min="44" max="44" width="25.83203125" customWidth="1"/>
    <col min="45" max="45" width="8" customWidth="1"/>
    <col min="46" max="46" width="23.1640625" customWidth="1"/>
    <col min="47" max="47" width="8" customWidth="1"/>
    <col min="48" max="48" width="18.33203125" customWidth="1"/>
    <col min="49" max="49" width="8" bestFit="1" customWidth="1"/>
    <col min="50" max="50" width="23.6640625" bestFit="1" customWidth="1"/>
    <col min="51" max="51" width="8" bestFit="1" customWidth="1"/>
    <col min="52" max="52" width="16.83203125" bestFit="1" customWidth="1"/>
    <col min="53" max="53" width="8" bestFit="1" customWidth="1"/>
    <col min="54" max="54" width="19.1640625" bestFit="1" customWidth="1"/>
    <col min="55" max="55" width="9.6640625" customWidth="1"/>
    <col min="56" max="56" width="18.5" customWidth="1"/>
    <col min="57" max="57" width="9.6640625" customWidth="1"/>
    <col min="58" max="58" width="19.5" customWidth="1"/>
    <col min="59" max="59" width="9.6640625" customWidth="1"/>
    <col min="60" max="60" width="18.1640625" customWidth="1"/>
    <col min="61" max="61" width="9.6640625" customWidth="1"/>
    <col min="62" max="62" width="8.1640625" bestFit="1" customWidth="1"/>
    <col min="63" max="63" width="12.5" bestFit="1" customWidth="1"/>
    <col min="64" max="64" width="8" bestFit="1" customWidth="1"/>
  </cols>
  <sheetData>
    <row r="2" spans="1:73" ht="24" thickBot="1" x14ac:dyDescent="0.4">
      <c r="A2" s="283" t="s">
        <v>5</v>
      </c>
      <c r="B2" s="283"/>
      <c r="C2" s="283"/>
      <c r="D2" s="283"/>
      <c r="E2" s="66"/>
      <c r="F2" s="284" t="s">
        <v>70</v>
      </c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149"/>
      <c r="BC2" s="149"/>
      <c r="BD2" s="149"/>
      <c r="BE2" s="149"/>
      <c r="BF2" s="149"/>
      <c r="BG2" s="149"/>
      <c r="BH2" s="149"/>
      <c r="BI2" s="149"/>
      <c r="BJ2" s="89"/>
      <c r="BK2" s="15"/>
      <c r="BL2" s="1"/>
      <c r="BM2" s="26"/>
      <c r="BN2" s="1"/>
      <c r="BO2" s="1"/>
      <c r="BP2" s="1"/>
      <c r="BQ2" s="1"/>
      <c r="BR2" s="1"/>
      <c r="BS2" s="1"/>
      <c r="BT2" s="1"/>
      <c r="BU2" s="1"/>
    </row>
    <row r="3" spans="1:73" ht="13.5" customHeight="1" thickTop="1" x14ac:dyDescent="0.2">
      <c r="A3" s="6" t="s">
        <v>0</v>
      </c>
      <c r="B3" s="6"/>
      <c r="C3" s="6"/>
      <c r="D3" s="6"/>
      <c r="E3" s="67"/>
      <c r="F3" s="11"/>
      <c r="G3" s="271"/>
      <c r="H3" s="38"/>
      <c r="I3" s="285"/>
      <c r="J3" s="38"/>
      <c r="K3" s="267"/>
      <c r="L3" s="38"/>
      <c r="M3" s="267"/>
      <c r="N3" s="38"/>
      <c r="O3" s="269"/>
      <c r="P3" s="11"/>
      <c r="Q3" s="271"/>
      <c r="R3" s="171"/>
      <c r="S3" s="269"/>
      <c r="T3" s="11"/>
      <c r="U3" s="277"/>
      <c r="V3" s="38"/>
      <c r="W3" s="259"/>
      <c r="X3" s="38"/>
      <c r="Y3" s="259"/>
      <c r="Z3" s="38"/>
      <c r="AA3" s="259"/>
      <c r="AB3" s="38"/>
      <c r="AC3" s="281"/>
      <c r="AD3" s="11"/>
      <c r="AE3" s="275"/>
      <c r="AF3" s="11"/>
      <c r="AG3" s="275"/>
      <c r="AH3" s="11"/>
      <c r="AI3" s="275"/>
      <c r="AJ3" s="11"/>
      <c r="AK3" s="275"/>
      <c r="AL3" s="11"/>
      <c r="AM3" s="275"/>
      <c r="AN3" s="11"/>
      <c r="AO3" s="277"/>
      <c r="AP3" s="11"/>
      <c r="AQ3" s="279"/>
      <c r="AR3" s="38"/>
      <c r="AS3" s="267"/>
      <c r="AT3" s="38"/>
      <c r="AU3" s="267"/>
      <c r="AV3" s="38"/>
      <c r="AW3" s="269"/>
      <c r="AX3" s="11"/>
      <c r="AY3" s="271"/>
      <c r="AZ3" s="38"/>
      <c r="BA3" s="267"/>
      <c r="BB3" s="38"/>
      <c r="BC3" s="167"/>
      <c r="BD3" s="38"/>
      <c r="BE3" s="167"/>
      <c r="BF3" s="167"/>
      <c r="BG3" s="147"/>
      <c r="BH3" s="150"/>
      <c r="BI3" s="147"/>
      <c r="BJ3" s="261" t="s">
        <v>65</v>
      </c>
      <c r="BK3" s="17"/>
      <c r="BL3" s="20"/>
      <c r="BM3" s="40"/>
      <c r="BN3" s="20"/>
      <c r="BO3" s="20"/>
      <c r="BP3" s="20"/>
      <c r="BQ3" s="20"/>
      <c r="BR3" s="20"/>
      <c r="BS3" s="20"/>
      <c r="BT3" s="20"/>
      <c r="BU3" s="20"/>
    </row>
    <row r="4" spans="1:73" x14ac:dyDescent="0.2">
      <c r="A4" s="7" t="s">
        <v>1</v>
      </c>
      <c r="B4" s="7"/>
      <c r="C4" s="7"/>
      <c r="D4" s="7"/>
      <c r="E4" s="68"/>
      <c r="F4" s="107"/>
      <c r="G4" s="272"/>
      <c r="H4" s="106"/>
      <c r="I4" s="268"/>
      <c r="J4" s="169"/>
      <c r="K4" s="268"/>
      <c r="L4" s="169"/>
      <c r="M4" s="268"/>
      <c r="N4" s="169"/>
      <c r="O4" s="270"/>
      <c r="P4" s="107"/>
      <c r="Q4" s="272"/>
      <c r="R4" s="130"/>
      <c r="S4" s="270"/>
      <c r="T4" s="107"/>
      <c r="U4" s="278"/>
      <c r="V4" s="106"/>
      <c r="W4" s="260"/>
      <c r="X4" s="169"/>
      <c r="Y4" s="260"/>
      <c r="Z4" s="169"/>
      <c r="AA4" s="260"/>
      <c r="AB4" s="169"/>
      <c r="AC4" s="282"/>
      <c r="AD4" s="107"/>
      <c r="AE4" s="276"/>
      <c r="AF4" s="107"/>
      <c r="AG4" s="276"/>
      <c r="AH4" s="107"/>
      <c r="AI4" s="276"/>
      <c r="AJ4" s="107"/>
      <c r="AK4" s="276"/>
      <c r="AL4" s="107"/>
      <c r="AM4" s="276"/>
      <c r="AN4" s="107"/>
      <c r="AO4" s="278"/>
      <c r="AP4" s="107"/>
      <c r="AQ4" s="280"/>
      <c r="AR4" s="131"/>
      <c r="AS4" s="268"/>
      <c r="AT4" s="169"/>
      <c r="AU4" s="268"/>
      <c r="AV4" s="169"/>
      <c r="AW4" s="270"/>
      <c r="AX4" s="107"/>
      <c r="AY4" s="272"/>
      <c r="AZ4" s="169"/>
      <c r="BA4" s="268"/>
      <c r="BB4" s="169"/>
      <c r="BC4" s="168"/>
      <c r="BD4" s="169"/>
      <c r="BE4" s="168"/>
      <c r="BF4" s="168"/>
      <c r="BG4" s="148"/>
      <c r="BH4" s="52" t="s">
        <v>63</v>
      </c>
      <c r="BI4" s="148"/>
      <c r="BJ4" s="262"/>
      <c r="BK4" s="17"/>
      <c r="BL4" s="20"/>
      <c r="BM4" s="40"/>
      <c r="BN4" s="20"/>
      <c r="BO4" s="20"/>
      <c r="BP4" s="20"/>
      <c r="BQ4" s="20"/>
      <c r="BR4" s="20"/>
      <c r="BS4" s="20"/>
      <c r="BT4" s="20"/>
      <c r="BU4" s="20"/>
    </row>
    <row r="5" spans="1:73" x14ac:dyDescent="0.2">
      <c r="A5" s="7" t="s">
        <v>31</v>
      </c>
      <c r="B5" s="7"/>
      <c r="C5" s="7"/>
      <c r="D5" s="7"/>
      <c r="E5" s="68"/>
      <c r="F5" s="107"/>
      <c r="G5" s="272"/>
      <c r="H5" s="106"/>
      <c r="I5" s="268"/>
      <c r="J5" s="169"/>
      <c r="K5" s="268"/>
      <c r="L5" s="169"/>
      <c r="M5" s="268"/>
      <c r="N5" s="169"/>
      <c r="O5" s="270"/>
      <c r="P5" s="107"/>
      <c r="Q5" s="272"/>
      <c r="R5" s="130"/>
      <c r="S5" s="270"/>
      <c r="T5" s="107"/>
      <c r="U5" s="278"/>
      <c r="V5" s="107"/>
      <c r="W5" s="260"/>
      <c r="X5" s="107"/>
      <c r="Y5" s="260"/>
      <c r="Z5" s="107"/>
      <c r="AA5" s="260"/>
      <c r="AB5" s="107"/>
      <c r="AC5" s="282"/>
      <c r="AD5" s="107"/>
      <c r="AE5" s="276"/>
      <c r="AF5" s="107"/>
      <c r="AG5" s="276"/>
      <c r="AH5" s="107"/>
      <c r="AI5" s="276"/>
      <c r="AJ5" s="107"/>
      <c r="AK5" s="276"/>
      <c r="AL5" s="107"/>
      <c r="AM5" s="276"/>
      <c r="AN5" s="107"/>
      <c r="AO5" s="278"/>
      <c r="AP5" s="169"/>
      <c r="AQ5" s="280"/>
      <c r="AR5" s="169"/>
      <c r="AS5" s="268"/>
      <c r="AT5" s="169"/>
      <c r="AU5" s="268"/>
      <c r="AV5" s="169"/>
      <c r="AW5" s="270"/>
      <c r="AX5" s="107"/>
      <c r="AY5" s="272"/>
      <c r="AZ5" s="169"/>
      <c r="BA5" s="268"/>
      <c r="BB5" s="169"/>
      <c r="BC5" s="168"/>
      <c r="BD5" s="169"/>
      <c r="BE5" s="168"/>
      <c r="BF5" s="168"/>
      <c r="BG5" s="148"/>
      <c r="BH5" s="256" t="s">
        <v>64</v>
      </c>
      <c r="BI5" s="148"/>
      <c r="BJ5" s="262"/>
      <c r="BK5" s="17"/>
      <c r="BL5" s="20"/>
      <c r="BM5" s="40"/>
      <c r="BN5" s="20"/>
      <c r="BO5" s="20"/>
      <c r="BP5" s="20"/>
      <c r="BQ5" s="20"/>
      <c r="BR5" s="20"/>
      <c r="BS5" s="20"/>
      <c r="BT5" s="20"/>
      <c r="BU5" s="20"/>
    </row>
    <row r="6" spans="1:73" x14ac:dyDescent="0.2">
      <c r="A6" s="7" t="s">
        <v>2</v>
      </c>
      <c r="B6" s="7"/>
      <c r="C6" s="7"/>
      <c r="D6" s="7"/>
      <c r="E6" s="68"/>
      <c r="F6" s="8"/>
      <c r="G6" s="272"/>
      <c r="H6" s="39"/>
      <c r="I6" s="268"/>
      <c r="J6" s="170"/>
      <c r="K6" s="268"/>
      <c r="L6" s="170"/>
      <c r="M6" s="268"/>
      <c r="N6" s="170"/>
      <c r="O6" s="270"/>
      <c r="P6" s="8"/>
      <c r="Q6" s="272"/>
      <c r="R6" s="144"/>
      <c r="S6" s="270"/>
      <c r="T6" s="8"/>
      <c r="U6" s="278"/>
      <c r="V6" s="39"/>
      <c r="W6" s="260"/>
      <c r="X6" s="170"/>
      <c r="Y6" s="260"/>
      <c r="Z6" s="170"/>
      <c r="AA6" s="260"/>
      <c r="AB6" s="170"/>
      <c r="AC6" s="282"/>
      <c r="AD6" s="8"/>
      <c r="AE6" s="276"/>
      <c r="AF6" s="8"/>
      <c r="AG6" s="276"/>
      <c r="AH6" s="8"/>
      <c r="AI6" s="276"/>
      <c r="AJ6" s="8"/>
      <c r="AK6" s="276"/>
      <c r="AL6" s="8"/>
      <c r="AM6" s="276"/>
      <c r="AN6" s="8"/>
      <c r="AO6" s="278"/>
      <c r="AP6" s="8"/>
      <c r="AQ6" s="280"/>
      <c r="AR6" s="39"/>
      <c r="AS6" s="268"/>
      <c r="AT6" s="170"/>
      <c r="AU6" s="268"/>
      <c r="AV6" s="170"/>
      <c r="AW6" s="270"/>
      <c r="AX6" s="8"/>
      <c r="AY6" s="272"/>
      <c r="AZ6" s="170"/>
      <c r="BA6" s="268"/>
      <c r="BB6" s="170"/>
      <c r="BC6" s="168"/>
      <c r="BD6" s="170"/>
      <c r="BE6" s="168"/>
      <c r="BF6" s="168"/>
      <c r="BG6" s="148"/>
      <c r="BH6" s="105"/>
      <c r="BI6" s="148"/>
      <c r="BJ6" s="262"/>
      <c r="BK6" s="17" t="s">
        <v>66</v>
      </c>
      <c r="BL6" s="20"/>
      <c r="BM6" s="40"/>
      <c r="BN6" s="20"/>
      <c r="BO6" s="20"/>
      <c r="BP6" s="20"/>
      <c r="BQ6" s="20"/>
      <c r="BR6" s="20"/>
      <c r="BS6" s="20"/>
      <c r="BT6" s="20"/>
      <c r="BU6" s="20"/>
    </row>
    <row r="7" spans="1:73" ht="13.5" thickBot="1" x14ac:dyDescent="0.25">
      <c r="A7" s="9" t="s">
        <v>25</v>
      </c>
      <c r="B7" s="9"/>
      <c r="C7" s="9"/>
      <c r="D7" s="9"/>
      <c r="E7" s="69"/>
      <c r="F7" s="28"/>
      <c r="G7" s="65"/>
      <c r="H7" s="41"/>
      <c r="I7" s="104"/>
      <c r="J7" s="53"/>
      <c r="K7" s="88"/>
      <c r="L7" s="53"/>
      <c r="M7" s="88"/>
      <c r="N7" s="53"/>
      <c r="O7" s="88"/>
      <c r="P7" s="28"/>
      <c r="Q7" s="88"/>
      <c r="R7" s="53"/>
      <c r="S7" s="88"/>
      <c r="T7" s="28"/>
      <c r="U7" s="88"/>
      <c r="V7" s="41"/>
      <c r="W7" s="88"/>
      <c r="X7" s="53"/>
      <c r="Y7" s="88"/>
      <c r="Z7" s="53"/>
      <c r="AA7" s="88"/>
      <c r="AB7" s="53"/>
      <c r="AC7" s="88"/>
      <c r="AD7" s="28"/>
      <c r="AE7" s="88"/>
      <c r="AF7" s="28"/>
      <c r="AG7" s="88"/>
      <c r="AH7" s="28"/>
      <c r="AI7" s="88"/>
      <c r="AJ7" s="28"/>
      <c r="AK7" s="88"/>
      <c r="AL7" s="28"/>
      <c r="AM7" s="88"/>
      <c r="AN7" s="28"/>
      <c r="AO7" s="88"/>
      <c r="AP7" s="28"/>
      <c r="AQ7" s="88"/>
      <c r="AR7" s="41"/>
      <c r="AS7" s="88"/>
      <c r="AT7" s="53"/>
      <c r="AU7" s="88"/>
      <c r="AV7" s="53"/>
      <c r="AW7" s="88"/>
      <c r="AX7" s="28"/>
      <c r="AY7" s="88"/>
      <c r="AZ7" s="53"/>
      <c r="BA7" s="88"/>
      <c r="BB7" s="53"/>
      <c r="BC7" s="80"/>
      <c r="BD7" s="53"/>
      <c r="BE7" s="80"/>
      <c r="BF7" s="80"/>
      <c r="BG7" s="80"/>
      <c r="BH7" s="53"/>
      <c r="BI7" s="80"/>
      <c r="BJ7" s="90"/>
      <c r="BK7" s="17" t="s">
        <v>4</v>
      </c>
      <c r="BL7" s="20"/>
      <c r="BM7" s="40"/>
      <c r="BN7" s="20"/>
      <c r="BO7" s="20"/>
      <c r="BP7" s="20"/>
      <c r="BQ7" s="20"/>
      <c r="BR7" s="20"/>
      <c r="BS7" s="20"/>
      <c r="BT7" s="20"/>
      <c r="BU7" s="20"/>
    </row>
    <row r="8" spans="1:73" ht="14.25" thickTop="1" x14ac:dyDescent="0.25">
      <c r="A8" s="16" t="s">
        <v>49</v>
      </c>
      <c r="B8" s="27"/>
      <c r="C8" s="27"/>
      <c r="D8" s="27"/>
      <c r="E8" s="82"/>
      <c r="F8" s="33"/>
      <c r="G8" s="83"/>
      <c r="H8" s="33"/>
      <c r="I8" s="83"/>
      <c r="J8" s="33"/>
      <c r="K8" s="83"/>
      <c r="L8" s="33"/>
      <c r="M8" s="83"/>
      <c r="N8" s="33"/>
      <c r="O8" s="83"/>
      <c r="P8" s="33"/>
      <c r="Q8" s="83"/>
      <c r="R8" s="33"/>
      <c r="S8" s="83"/>
      <c r="T8" s="33"/>
      <c r="U8" s="83"/>
      <c r="V8" s="33"/>
      <c r="W8" s="83"/>
      <c r="X8" s="33"/>
      <c r="Y8" s="83"/>
      <c r="Z8" s="33"/>
      <c r="AA8" s="83"/>
      <c r="AB8" s="33"/>
      <c r="AC8" s="83"/>
      <c r="AD8" s="33"/>
      <c r="AE8" s="83"/>
      <c r="AF8" s="33"/>
      <c r="AG8" s="83"/>
      <c r="AH8" s="33"/>
      <c r="AI8" s="83"/>
      <c r="AJ8" s="33"/>
      <c r="AK8" s="83"/>
      <c r="AL8" s="33"/>
      <c r="AM8" s="83"/>
      <c r="AN8" s="33"/>
      <c r="AO8" s="83"/>
      <c r="AP8" s="33"/>
      <c r="AQ8" s="83"/>
      <c r="AR8" s="33"/>
      <c r="AS8" s="83"/>
      <c r="AT8" s="33"/>
      <c r="AU8" s="83"/>
      <c r="AV8" s="33"/>
      <c r="AW8" s="83"/>
      <c r="AX8" s="33"/>
      <c r="AY8" s="83"/>
      <c r="AZ8" s="33"/>
      <c r="BA8" s="83"/>
      <c r="BB8" s="33"/>
      <c r="BC8" s="83"/>
      <c r="BD8" s="33"/>
      <c r="BE8" s="83"/>
      <c r="BF8" s="33"/>
      <c r="BG8" s="83"/>
      <c r="BH8" s="33"/>
      <c r="BI8" s="83"/>
      <c r="BJ8" s="91"/>
      <c r="BK8" s="85"/>
      <c r="BL8" s="84"/>
      <c r="BM8" s="86"/>
      <c r="BN8" s="87"/>
      <c r="BO8" s="87"/>
      <c r="BP8" s="87"/>
      <c r="BQ8" s="87"/>
      <c r="BR8" s="87"/>
      <c r="BS8" s="87"/>
      <c r="BT8" s="87"/>
      <c r="BU8" s="87"/>
    </row>
    <row r="9" spans="1:73" x14ac:dyDescent="0.2">
      <c r="A9" s="123" t="s">
        <v>28</v>
      </c>
      <c r="B9" s="123"/>
      <c r="C9" s="30"/>
      <c r="D9" s="1"/>
      <c r="E9" s="70"/>
      <c r="F9" s="1"/>
      <c r="G9" s="55"/>
      <c r="H9" s="1"/>
      <c r="I9" s="55"/>
      <c r="J9" s="1"/>
      <c r="K9" s="55"/>
      <c r="L9" s="1"/>
      <c r="M9" s="55"/>
      <c r="N9" s="1"/>
      <c r="O9" s="55"/>
      <c r="P9" s="1"/>
      <c r="Q9" s="55"/>
      <c r="R9" s="1"/>
      <c r="S9" s="55"/>
      <c r="T9" s="1"/>
      <c r="U9" s="55"/>
      <c r="V9" s="1"/>
      <c r="W9" s="55"/>
      <c r="X9" s="1"/>
      <c r="Y9" s="55"/>
      <c r="Z9" s="1"/>
      <c r="AA9" s="55"/>
      <c r="AB9" s="1"/>
      <c r="AC9" s="55"/>
      <c r="AD9" s="1"/>
      <c r="AE9" s="55"/>
      <c r="AF9" s="1"/>
      <c r="AG9" s="55"/>
      <c r="AH9" s="1"/>
      <c r="AI9" s="55"/>
      <c r="AJ9" s="1"/>
      <c r="AK9" s="55"/>
      <c r="AL9" s="1"/>
      <c r="AM9" s="55"/>
      <c r="AN9" s="1"/>
      <c r="AO9" s="55"/>
      <c r="AP9" s="1"/>
      <c r="AQ9" s="55"/>
      <c r="AR9" s="1"/>
      <c r="AS9" s="55"/>
      <c r="AT9" s="1"/>
      <c r="AU9" s="55"/>
      <c r="AV9" s="1"/>
      <c r="AW9" s="55"/>
      <c r="AX9" s="1"/>
      <c r="AY9" s="55"/>
      <c r="AZ9" s="1"/>
      <c r="BA9" s="55"/>
      <c r="BB9" s="1"/>
      <c r="BC9" s="55"/>
      <c r="BD9" s="1"/>
      <c r="BE9" s="55"/>
      <c r="BF9" s="55"/>
      <c r="BG9" s="55"/>
      <c r="BH9" s="55"/>
      <c r="BI9" s="55"/>
      <c r="BJ9" s="92"/>
      <c r="BK9" s="15"/>
      <c r="BL9" s="13"/>
      <c r="BM9" s="42"/>
      <c r="BN9" s="13"/>
      <c r="BO9" s="13"/>
      <c r="BP9" s="13"/>
      <c r="BQ9" s="13"/>
      <c r="BR9" s="13"/>
      <c r="BS9" s="13"/>
      <c r="BT9" s="13"/>
      <c r="BU9" s="13"/>
    </row>
    <row r="10" spans="1:73" x14ac:dyDescent="0.2">
      <c r="A10" s="123"/>
      <c r="B10" s="123"/>
      <c r="C10" s="109"/>
      <c r="D10" s="1"/>
      <c r="E10" s="70"/>
      <c r="F10" s="1"/>
      <c r="G10" s="55"/>
      <c r="H10" s="1"/>
      <c r="I10" s="55"/>
      <c r="J10" s="1"/>
      <c r="K10" s="55"/>
      <c r="L10" s="1"/>
      <c r="M10" s="55"/>
      <c r="N10" s="1"/>
      <c r="O10" s="55"/>
      <c r="P10" s="1"/>
      <c r="Q10" s="55"/>
      <c r="R10" s="1"/>
      <c r="S10" s="55"/>
      <c r="T10" s="1"/>
      <c r="U10" s="55"/>
      <c r="V10" s="1"/>
      <c r="W10" s="55"/>
      <c r="X10" s="1"/>
      <c r="Y10" s="55"/>
      <c r="Z10" s="1"/>
      <c r="AA10" s="55"/>
      <c r="AB10" s="1"/>
      <c r="AC10" s="55"/>
      <c r="AD10" s="1"/>
      <c r="AE10" s="55"/>
      <c r="AF10" s="1"/>
      <c r="AG10" s="55"/>
      <c r="AH10" s="1"/>
      <c r="AI10" s="55"/>
      <c r="AJ10" s="1"/>
      <c r="AK10" s="55"/>
      <c r="AL10" s="1"/>
      <c r="AM10" s="55"/>
      <c r="AN10" s="1"/>
      <c r="AO10" s="55"/>
      <c r="AP10" s="1"/>
      <c r="AQ10" s="55"/>
      <c r="AR10" s="1"/>
      <c r="AS10" s="55"/>
      <c r="AT10" s="1"/>
      <c r="AU10" s="55"/>
      <c r="AV10" s="1"/>
      <c r="AW10" s="55"/>
      <c r="AX10" s="1"/>
      <c r="AY10" s="55"/>
      <c r="AZ10" s="1"/>
      <c r="BA10" s="55"/>
      <c r="BB10" s="1"/>
      <c r="BC10" s="55"/>
      <c r="BD10" s="1"/>
      <c r="BE10" s="55"/>
      <c r="BF10" s="55"/>
      <c r="BG10" s="55"/>
      <c r="BH10" s="55"/>
      <c r="BI10" s="55"/>
      <c r="BJ10" s="92"/>
      <c r="BK10" s="15"/>
      <c r="BL10" s="13"/>
      <c r="BM10" s="42"/>
      <c r="BN10" s="13"/>
      <c r="BO10" s="13"/>
      <c r="BP10" s="13"/>
      <c r="BQ10" s="13"/>
      <c r="BR10" s="13"/>
      <c r="BS10" s="13"/>
      <c r="BT10" s="13"/>
      <c r="BU10" s="13"/>
    </row>
    <row r="11" spans="1:73" x14ac:dyDescent="0.2">
      <c r="A11" s="123"/>
      <c r="B11" s="123"/>
      <c r="C11" s="109"/>
      <c r="D11" s="1"/>
      <c r="E11" s="70"/>
      <c r="F11" s="1"/>
      <c r="G11" s="55"/>
      <c r="H11" s="1"/>
      <c r="I11" s="55"/>
      <c r="J11" s="1"/>
      <c r="K11" s="55"/>
      <c r="L11" s="1"/>
      <c r="M11" s="55"/>
      <c r="N11" s="1"/>
      <c r="O11" s="55"/>
      <c r="P11" s="1"/>
      <c r="Q11" s="55"/>
      <c r="R11" s="1"/>
      <c r="S11" s="55"/>
      <c r="T11" s="1"/>
      <c r="U11" s="55"/>
      <c r="V11" s="1"/>
      <c r="W11" s="55"/>
      <c r="X11" s="1"/>
      <c r="Y11" s="55"/>
      <c r="Z11" s="1"/>
      <c r="AA11" s="55"/>
      <c r="AB11" s="1"/>
      <c r="AC11" s="55"/>
      <c r="AD11" s="1"/>
      <c r="AE11" s="55"/>
      <c r="AF11" s="1"/>
      <c r="AG11" s="55"/>
      <c r="AH11" s="1"/>
      <c r="AI11" s="55"/>
      <c r="AJ11" s="1"/>
      <c r="AK11" s="55"/>
      <c r="AL11" s="1"/>
      <c r="AM11" s="55"/>
      <c r="AN11" s="1"/>
      <c r="AO11" s="55"/>
      <c r="AP11" s="1"/>
      <c r="AQ11" s="55"/>
      <c r="AR11" s="1"/>
      <c r="AS11" s="55"/>
      <c r="AT11" s="1"/>
      <c r="AU11" s="55"/>
      <c r="AV11" s="1"/>
      <c r="AW11" s="55"/>
      <c r="AX11" s="1"/>
      <c r="AY11" s="55"/>
      <c r="AZ11" s="1"/>
      <c r="BA11" s="55"/>
      <c r="BB11" s="1"/>
      <c r="BC11" s="55"/>
      <c r="BD11" s="1"/>
      <c r="BE11" s="55"/>
      <c r="BF11" s="55"/>
      <c r="BG11" s="55"/>
      <c r="BH11" s="55"/>
      <c r="BI11" s="55"/>
      <c r="BJ11" s="92"/>
      <c r="BK11" s="15"/>
      <c r="BL11" s="13"/>
      <c r="BM11" s="42"/>
      <c r="BN11" s="13"/>
      <c r="BO11" s="13"/>
      <c r="BP11" s="13"/>
      <c r="BQ11" s="13"/>
      <c r="BR11" s="13"/>
      <c r="BS11" s="13"/>
      <c r="BT11" s="13"/>
      <c r="BU11" s="13"/>
    </row>
    <row r="12" spans="1:73" x14ac:dyDescent="0.2">
      <c r="A12" s="1" t="s">
        <v>42</v>
      </c>
      <c r="B12" s="1"/>
      <c r="C12" s="109"/>
      <c r="D12" s="1"/>
      <c r="E12" s="70"/>
      <c r="F12" s="122"/>
      <c r="G12" s="108"/>
      <c r="H12" s="124"/>
      <c r="I12" s="108"/>
      <c r="J12" s="125"/>
      <c r="K12" s="108"/>
      <c r="L12" s="12"/>
      <c r="M12" s="108"/>
      <c r="N12" s="1"/>
      <c r="O12" s="108"/>
      <c r="P12" s="1"/>
      <c r="Q12" s="108"/>
      <c r="R12" s="1"/>
      <c r="S12" s="108"/>
      <c r="T12" s="1"/>
      <c r="U12" s="108"/>
      <c r="V12" s="1"/>
      <c r="W12" s="108"/>
      <c r="X12" s="1"/>
      <c r="Y12" s="108"/>
      <c r="Z12" s="1"/>
      <c r="AA12" s="108"/>
      <c r="AB12" s="1"/>
      <c r="AC12" s="108"/>
      <c r="AD12" s="1"/>
      <c r="AE12" s="108"/>
      <c r="AF12" s="1"/>
      <c r="AG12" s="108"/>
      <c r="AH12" s="1"/>
      <c r="AI12" s="108"/>
      <c r="AJ12" s="1"/>
      <c r="AK12" s="108"/>
      <c r="AL12" s="1"/>
      <c r="AM12" s="108"/>
      <c r="AN12" s="1"/>
      <c r="AO12" s="108"/>
      <c r="AP12" s="1"/>
      <c r="AQ12" s="108"/>
      <c r="AR12" s="1"/>
      <c r="AS12" s="108"/>
      <c r="AT12" s="1"/>
      <c r="AU12" s="108"/>
      <c r="AV12" s="1"/>
      <c r="AW12" s="108"/>
      <c r="AX12" s="1"/>
      <c r="AY12" s="108"/>
      <c r="AZ12" s="1"/>
      <c r="BA12" s="108"/>
      <c r="BB12" s="1"/>
      <c r="BC12" s="55"/>
      <c r="BD12" s="1"/>
      <c r="BE12" s="55"/>
      <c r="BF12" s="55"/>
      <c r="BG12" s="55"/>
      <c r="BH12" s="26"/>
      <c r="BI12" s="55"/>
      <c r="BJ12" s="92"/>
      <c r="BK12" s="15"/>
      <c r="BL12" s="13"/>
      <c r="BM12" s="42"/>
      <c r="BN12" s="13"/>
      <c r="BO12" s="13"/>
      <c r="BP12" s="13"/>
      <c r="BQ12" s="13"/>
      <c r="BR12" s="13"/>
      <c r="BS12" s="13"/>
      <c r="BT12" s="13"/>
      <c r="BU12" s="13"/>
    </row>
    <row r="13" spans="1:73" x14ac:dyDescent="0.2">
      <c r="A13" s="1" t="s">
        <v>43</v>
      </c>
      <c r="B13" s="34"/>
      <c r="C13" s="34"/>
      <c r="D13" s="34"/>
      <c r="E13" s="75"/>
      <c r="F13" s="34"/>
      <c r="G13" s="60"/>
      <c r="H13" s="34"/>
      <c r="I13" s="60"/>
      <c r="J13" s="34"/>
      <c r="K13" s="60"/>
      <c r="L13" s="34"/>
      <c r="M13" s="60"/>
      <c r="N13" s="34"/>
      <c r="O13" s="60"/>
      <c r="P13" s="34"/>
      <c r="Q13" s="60"/>
      <c r="R13" s="34"/>
      <c r="S13" s="60"/>
      <c r="T13" s="34"/>
      <c r="U13" s="60"/>
      <c r="V13" s="34"/>
      <c r="W13" s="60"/>
      <c r="X13" s="34"/>
      <c r="Y13" s="60"/>
      <c r="Z13" s="34"/>
      <c r="AA13" s="60"/>
      <c r="AB13" s="34"/>
      <c r="AC13" s="60"/>
      <c r="AD13" s="34"/>
      <c r="AE13" s="60"/>
      <c r="AF13" s="34"/>
      <c r="AG13" s="60"/>
      <c r="AH13" s="34"/>
      <c r="AI13" s="60"/>
      <c r="AJ13" s="34"/>
      <c r="AK13" s="60"/>
      <c r="AL13" s="34"/>
      <c r="AM13" s="60"/>
      <c r="AN13" s="34"/>
      <c r="AO13" s="60"/>
      <c r="AP13" s="34"/>
      <c r="AQ13" s="60"/>
      <c r="AR13" s="34"/>
      <c r="AS13" s="60"/>
      <c r="AT13" s="34"/>
      <c r="AU13" s="60"/>
      <c r="AV13" s="34"/>
      <c r="AW13" s="60"/>
      <c r="AX13" s="34">
        <v>0</v>
      </c>
      <c r="AY13" s="60"/>
      <c r="AZ13" s="34"/>
      <c r="BA13" s="60"/>
      <c r="BB13" s="34"/>
      <c r="BC13" s="60"/>
      <c r="BD13" s="34"/>
      <c r="BE13" s="60"/>
      <c r="BF13" s="60"/>
      <c r="BG13" s="60"/>
      <c r="BH13" s="60"/>
      <c r="BI13" s="60"/>
      <c r="BJ13" s="97"/>
      <c r="BK13" s="35"/>
      <c r="BL13" s="34"/>
      <c r="BM13" s="46"/>
      <c r="BN13" s="34"/>
      <c r="BO13" s="34"/>
      <c r="BP13" s="34"/>
      <c r="BQ13" s="34"/>
      <c r="BR13" s="34"/>
      <c r="BS13" s="34"/>
      <c r="BT13" s="34"/>
      <c r="BU13" s="34"/>
    </row>
    <row r="14" spans="1:73" x14ac:dyDescent="0.2">
      <c r="A14" s="46" t="s">
        <v>44</v>
      </c>
      <c r="B14" s="1"/>
      <c r="C14" s="1"/>
      <c r="D14" s="1"/>
      <c r="E14" s="70"/>
      <c r="F14" s="1"/>
      <c r="G14" s="55"/>
      <c r="H14" s="1"/>
      <c r="I14" s="55"/>
      <c r="J14" s="1"/>
      <c r="K14" s="55"/>
      <c r="L14" s="1"/>
      <c r="M14" s="55"/>
      <c r="N14" s="1"/>
      <c r="O14" s="55"/>
      <c r="P14" s="1"/>
      <c r="Q14" s="55"/>
      <c r="R14" s="1"/>
      <c r="S14" s="55"/>
      <c r="T14" s="1"/>
      <c r="U14" s="55"/>
      <c r="V14" s="1"/>
      <c r="W14" s="55"/>
      <c r="X14" s="1"/>
      <c r="Y14" s="55"/>
      <c r="Z14" s="1"/>
      <c r="AA14" s="55"/>
      <c r="AB14" s="1"/>
      <c r="AC14" s="55"/>
      <c r="AD14" s="1"/>
      <c r="AE14" s="55"/>
      <c r="AF14" s="1"/>
      <c r="AG14" s="55"/>
      <c r="AH14" s="1"/>
      <c r="AI14" s="55"/>
      <c r="AJ14" s="1"/>
      <c r="AK14" s="55"/>
      <c r="AL14" s="1"/>
      <c r="AM14" s="55"/>
      <c r="AN14" s="1"/>
      <c r="AO14" s="55"/>
      <c r="AP14" s="1"/>
      <c r="AQ14" s="55"/>
      <c r="AR14" s="1"/>
      <c r="AS14" s="55"/>
      <c r="AT14" s="1"/>
      <c r="AU14" s="55"/>
      <c r="AV14" s="1"/>
      <c r="AW14" s="55"/>
      <c r="AX14" s="1"/>
      <c r="AY14" s="55"/>
      <c r="AZ14" s="1"/>
      <c r="BA14" s="55"/>
      <c r="BB14" s="1"/>
      <c r="BC14" s="55"/>
      <c r="BD14" s="1"/>
      <c r="BE14" s="55"/>
      <c r="BF14" s="55"/>
      <c r="BG14" s="55"/>
      <c r="BH14" s="55"/>
      <c r="BI14" s="55"/>
      <c r="BJ14" s="92"/>
      <c r="BK14" s="15"/>
      <c r="BL14" s="13"/>
      <c r="BM14" s="42"/>
      <c r="BN14" s="13"/>
      <c r="BO14" s="13"/>
      <c r="BP14" s="13"/>
      <c r="BQ14" s="13"/>
      <c r="BR14" s="13"/>
      <c r="BS14" s="13"/>
      <c r="BT14" s="13"/>
      <c r="BU14" s="13"/>
    </row>
    <row r="15" spans="1:73" x14ac:dyDescent="0.2">
      <c r="A15" s="22" t="s">
        <v>15</v>
      </c>
      <c r="B15" s="22"/>
      <c r="C15" s="22"/>
      <c r="D15" s="22"/>
      <c r="E15" s="71"/>
      <c r="F15" s="31"/>
      <c r="G15" s="56"/>
      <c r="H15" s="31"/>
      <c r="I15" s="56"/>
      <c r="J15" s="31"/>
      <c r="K15" s="56"/>
      <c r="L15" s="31"/>
      <c r="M15" s="56"/>
      <c r="N15" s="31"/>
      <c r="O15" s="56"/>
      <c r="P15" s="31"/>
      <c r="Q15" s="56"/>
      <c r="R15" s="31"/>
      <c r="S15" s="56"/>
      <c r="T15" s="31"/>
      <c r="U15" s="56"/>
      <c r="V15" s="31"/>
      <c r="W15" s="56"/>
      <c r="X15" s="31"/>
      <c r="Y15" s="56"/>
      <c r="Z15" s="31"/>
      <c r="AA15" s="56"/>
      <c r="AB15" s="31"/>
      <c r="AC15" s="56"/>
      <c r="AD15" s="31"/>
      <c r="AE15" s="56"/>
      <c r="AF15" s="31"/>
      <c r="AG15" s="56"/>
      <c r="AH15" s="31"/>
      <c r="AI15" s="56"/>
      <c r="AJ15" s="31"/>
      <c r="AK15" s="56"/>
      <c r="AL15" s="31"/>
      <c r="AM15" s="56"/>
      <c r="AN15" s="31"/>
      <c r="AO15" s="56"/>
      <c r="AP15" s="31"/>
      <c r="AQ15" s="56"/>
      <c r="AR15" s="31"/>
      <c r="AS15" s="56"/>
      <c r="AT15" s="31"/>
      <c r="AU15" s="56"/>
      <c r="AV15" s="31"/>
      <c r="AW15" s="56"/>
      <c r="AX15" s="31"/>
      <c r="AY15" s="56"/>
      <c r="AZ15" s="31"/>
      <c r="BA15" s="56"/>
      <c r="BB15" s="31"/>
      <c r="BC15" s="56"/>
      <c r="BD15" s="31"/>
      <c r="BE15" s="56"/>
      <c r="BF15" s="31"/>
      <c r="BG15" s="56"/>
      <c r="BH15" s="31"/>
      <c r="BI15" s="56"/>
      <c r="BJ15" s="93"/>
      <c r="BK15" s="23"/>
      <c r="BL15" s="22"/>
      <c r="BM15" s="43"/>
      <c r="BN15" s="22"/>
      <c r="BO15" s="22"/>
      <c r="BP15" s="22"/>
      <c r="BQ15" s="22"/>
      <c r="BR15" s="22"/>
      <c r="BS15" s="22"/>
      <c r="BT15" s="22"/>
      <c r="BU15" s="22"/>
    </row>
    <row r="16" spans="1:73" x14ac:dyDescent="0.2">
      <c r="A16" s="22" t="s">
        <v>67</v>
      </c>
      <c r="B16" s="22"/>
      <c r="C16" s="22"/>
      <c r="D16" s="22"/>
      <c r="E16" s="71"/>
      <c r="F16" s="31"/>
      <c r="G16" s="56"/>
      <c r="H16" s="31"/>
      <c r="I16" s="56"/>
      <c r="J16" s="31"/>
      <c r="K16" s="56"/>
      <c r="L16" s="31"/>
      <c r="M16" s="56"/>
      <c r="N16" s="31"/>
      <c r="O16" s="56"/>
      <c r="P16" s="31"/>
      <c r="Q16" s="56"/>
      <c r="R16" s="31"/>
      <c r="S16" s="56"/>
      <c r="T16" s="31"/>
      <c r="U16" s="56"/>
      <c r="V16" s="31"/>
      <c r="W16" s="56"/>
      <c r="X16" s="31"/>
      <c r="Y16" s="56"/>
      <c r="Z16" s="31"/>
      <c r="AA16" s="56"/>
      <c r="AB16" s="31"/>
      <c r="AC16" s="56"/>
      <c r="AD16" s="31"/>
      <c r="AE16" s="56"/>
      <c r="AF16" s="31"/>
      <c r="AG16" s="56"/>
      <c r="AH16" s="31"/>
      <c r="AI16" s="56"/>
      <c r="AJ16" s="31"/>
      <c r="AK16" s="56"/>
      <c r="AL16" s="31"/>
      <c r="AM16" s="56"/>
      <c r="AN16" s="31"/>
      <c r="AO16" s="56"/>
      <c r="AP16" s="31"/>
      <c r="AQ16" s="56"/>
      <c r="AR16" s="31"/>
      <c r="AS16" s="56"/>
      <c r="AT16" s="31"/>
      <c r="AU16" s="56"/>
      <c r="AV16" s="31"/>
      <c r="AW16" s="56"/>
      <c r="AX16" s="31"/>
      <c r="AY16" s="56"/>
      <c r="AZ16" s="31"/>
      <c r="BA16" s="56"/>
      <c r="BB16" s="31"/>
      <c r="BC16" s="56"/>
      <c r="BD16" s="31"/>
      <c r="BE16" s="56"/>
      <c r="BF16" s="31"/>
      <c r="BG16" s="56"/>
      <c r="BH16" s="31"/>
      <c r="BI16" s="56"/>
      <c r="BJ16" s="93"/>
      <c r="BK16" s="23"/>
      <c r="BL16" s="22"/>
      <c r="BM16" s="43"/>
      <c r="BN16" s="22"/>
      <c r="BO16" s="22"/>
      <c r="BP16" s="22"/>
      <c r="BQ16" s="22"/>
      <c r="BR16" s="22"/>
      <c r="BS16" s="22"/>
      <c r="BT16" s="22"/>
      <c r="BU16" s="22"/>
    </row>
    <row r="17" spans="1:73" x14ac:dyDescent="0.2">
      <c r="A17" s="2" t="s">
        <v>6</v>
      </c>
      <c r="B17" s="2"/>
      <c r="C17" s="22"/>
      <c r="D17" s="22"/>
      <c r="E17" s="71"/>
      <c r="F17" s="31"/>
      <c r="G17" s="56"/>
      <c r="H17" s="31"/>
      <c r="I17" s="56"/>
      <c r="J17" s="31"/>
      <c r="K17" s="56"/>
      <c r="L17" s="31"/>
      <c r="M17" s="56"/>
      <c r="N17" s="31"/>
      <c r="O17" s="56"/>
      <c r="P17" s="31"/>
      <c r="Q17" s="56"/>
      <c r="R17" s="31"/>
      <c r="S17" s="56"/>
      <c r="T17" s="31"/>
      <c r="U17" s="56"/>
      <c r="V17" s="31"/>
      <c r="W17" s="56"/>
      <c r="X17" s="31"/>
      <c r="Y17" s="56"/>
      <c r="Z17" s="31"/>
      <c r="AA17" s="56"/>
      <c r="AB17" s="31"/>
      <c r="AC17" s="56"/>
      <c r="AD17" s="31"/>
      <c r="AE17" s="56"/>
      <c r="AF17" s="31"/>
      <c r="AG17" s="56"/>
      <c r="AH17" s="31"/>
      <c r="AI17" s="56"/>
      <c r="AJ17" s="31"/>
      <c r="AK17" s="56"/>
      <c r="AL17" s="31"/>
      <c r="AM17" s="56"/>
      <c r="AN17" s="31"/>
      <c r="AO17" s="56"/>
      <c r="AP17" s="31"/>
      <c r="AQ17" s="56"/>
      <c r="AR17" s="31"/>
      <c r="AS17" s="56"/>
      <c r="AT17" s="31"/>
      <c r="AU17" s="56"/>
      <c r="AV17" s="31"/>
      <c r="AW17" s="56"/>
      <c r="AX17" s="31"/>
      <c r="AY17" s="56"/>
      <c r="AZ17" s="31"/>
      <c r="BA17" s="56"/>
      <c r="BB17" s="31"/>
      <c r="BC17" s="56"/>
      <c r="BD17" s="31"/>
      <c r="BE17" s="56"/>
      <c r="BF17" s="31"/>
      <c r="BG17" s="56"/>
      <c r="BH17" s="31"/>
      <c r="BI17" s="56"/>
      <c r="BJ17" s="93"/>
      <c r="BK17" s="23"/>
      <c r="BL17" s="22"/>
      <c r="BM17" s="43"/>
      <c r="BN17" s="22"/>
      <c r="BO17" s="22"/>
      <c r="BP17" s="22"/>
      <c r="BQ17" s="22"/>
      <c r="BR17" s="22"/>
      <c r="BS17" s="22"/>
      <c r="BT17" s="22"/>
      <c r="BU17" s="22"/>
    </row>
    <row r="18" spans="1:73" x14ac:dyDescent="0.2">
      <c r="A18" s="2" t="s">
        <v>7</v>
      </c>
      <c r="B18" s="2"/>
      <c r="C18" s="22"/>
      <c r="D18" s="22"/>
      <c r="E18" s="71"/>
      <c r="F18" s="31"/>
      <c r="G18" s="56"/>
      <c r="H18" s="31"/>
      <c r="I18" s="56"/>
      <c r="J18" s="31"/>
      <c r="K18" s="56"/>
      <c r="L18" s="31"/>
      <c r="M18" s="56"/>
      <c r="N18" s="31"/>
      <c r="O18" s="56"/>
      <c r="P18" s="31"/>
      <c r="Q18" s="56"/>
      <c r="R18" s="31"/>
      <c r="S18" s="56"/>
      <c r="T18" s="31"/>
      <c r="U18" s="56"/>
      <c r="V18" s="31"/>
      <c r="W18" s="56"/>
      <c r="X18" s="31"/>
      <c r="Y18" s="56"/>
      <c r="Z18" s="31"/>
      <c r="AA18" s="56"/>
      <c r="AB18" s="31"/>
      <c r="AC18" s="56"/>
      <c r="AD18" s="31"/>
      <c r="AE18" s="56"/>
      <c r="AF18" s="31"/>
      <c r="AG18" s="56"/>
      <c r="AH18" s="31"/>
      <c r="AI18" s="56"/>
      <c r="AJ18" s="31"/>
      <c r="AK18" s="56"/>
      <c r="AL18" s="31"/>
      <c r="AM18" s="56"/>
      <c r="AN18" s="31"/>
      <c r="AO18" s="56"/>
      <c r="AP18" s="31"/>
      <c r="AQ18" s="56"/>
      <c r="AR18" s="31"/>
      <c r="AS18" s="56"/>
      <c r="AT18" s="31"/>
      <c r="AU18" s="56"/>
      <c r="AV18" s="31"/>
      <c r="AW18" s="56"/>
      <c r="AX18" s="31"/>
      <c r="AY18" s="56"/>
      <c r="AZ18" s="31"/>
      <c r="BA18" s="56"/>
      <c r="BB18" s="31"/>
      <c r="BC18" s="56"/>
      <c r="BD18" s="31"/>
      <c r="BE18" s="56"/>
      <c r="BF18" s="31"/>
      <c r="BG18" s="56"/>
      <c r="BH18" s="31"/>
      <c r="BI18" s="56"/>
      <c r="BJ18" s="93"/>
      <c r="BK18" s="23"/>
      <c r="BL18" s="22"/>
      <c r="BM18" s="43"/>
      <c r="BN18" s="22"/>
      <c r="BO18" s="22"/>
      <c r="BP18" s="22"/>
      <c r="BQ18" s="22"/>
      <c r="BR18" s="22"/>
      <c r="BS18" s="22"/>
      <c r="BT18" s="22"/>
      <c r="BU18" s="22"/>
    </row>
    <row r="19" spans="1:73" x14ac:dyDescent="0.2">
      <c r="A19" s="2" t="s">
        <v>29</v>
      </c>
      <c r="B19" s="2"/>
      <c r="C19" s="22"/>
      <c r="D19" s="22"/>
      <c r="E19" s="71"/>
      <c r="F19" s="31"/>
      <c r="G19" s="56"/>
      <c r="H19" s="31"/>
      <c r="I19" s="56"/>
      <c r="J19" s="31"/>
      <c r="K19" s="56"/>
      <c r="L19" s="31"/>
      <c r="M19" s="56"/>
      <c r="N19" s="31"/>
      <c r="O19" s="56"/>
      <c r="P19" s="31"/>
      <c r="Q19" s="56"/>
      <c r="R19" s="31"/>
      <c r="S19" s="56"/>
      <c r="T19" s="31"/>
      <c r="U19" s="56"/>
      <c r="V19" s="31"/>
      <c r="W19" s="56"/>
      <c r="X19" s="31"/>
      <c r="Y19" s="56"/>
      <c r="Z19" s="31"/>
      <c r="AA19" s="56"/>
      <c r="AB19" s="31"/>
      <c r="AC19" s="56"/>
      <c r="AD19" s="31"/>
      <c r="AE19" s="56"/>
      <c r="AF19" s="31"/>
      <c r="AG19" s="56"/>
      <c r="AH19" s="31"/>
      <c r="AI19" s="56"/>
      <c r="AJ19" s="31"/>
      <c r="AK19" s="56"/>
      <c r="AL19" s="31"/>
      <c r="AM19" s="56"/>
      <c r="AN19" s="31"/>
      <c r="AO19" s="56"/>
      <c r="AP19" s="31"/>
      <c r="AQ19" s="56"/>
      <c r="AR19" s="31"/>
      <c r="AS19" s="56"/>
      <c r="AT19" s="31"/>
      <c r="AU19" s="56"/>
      <c r="AV19" s="31"/>
      <c r="AW19" s="56"/>
      <c r="AX19" s="31"/>
      <c r="AY19" s="56"/>
      <c r="AZ19" s="31"/>
      <c r="BA19" s="56"/>
      <c r="BB19" s="31"/>
      <c r="BC19" s="56"/>
      <c r="BD19" s="31"/>
      <c r="BE19" s="56"/>
      <c r="BF19" s="31"/>
      <c r="BG19" s="56"/>
      <c r="BH19" s="31"/>
      <c r="BI19" s="56"/>
      <c r="BJ19" s="93"/>
      <c r="BK19" s="23"/>
      <c r="BL19" s="22"/>
      <c r="BM19" s="43"/>
      <c r="BN19" s="22"/>
      <c r="BO19" s="22"/>
      <c r="BP19" s="22"/>
      <c r="BQ19" s="22"/>
      <c r="BR19" s="22"/>
      <c r="BS19" s="22"/>
      <c r="BT19" s="22"/>
      <c r="BU19" s="22"/>
    </row>
    <row r="20" spans="1:73" x14ac:dyDescent="0.2">
      <c r="A20" s="20" t="s">
        <v>16</v>
      </c>
      <c r="B20" s="20"/>
      <c r="C20" s="20"/>
      <c r="D20" s="20"/>
      <c r="E20" s="72"/>
      <c r="F20" s="31"/>
      <c r="G20" s="57"/>
      <c r="H20" s="31"/>
      <c r="I20" s="57"/>
      <c r="J20" s="31"/>
      <c r="K20" s="57"/>
      <c r="L20" s="31"/>
      <c r="M20" s="57"/>
      <c r="N20" s="31"/>
      <c r="O20" s="57"/>
      <c r="P20" s="31"/>
      <c r="Q20" s="57"/>
      <c r="R20" s="31"/>
      <c r="S20" s="57"/>
      <c r="T20" s="31"/>
      <c r="U20" s="57"/>
      <c r="V20" s="31"/>
      <c r="W20" s="57"/>
      <c r="X20" s="31"/>
      <c r="Y20" s="57"/>
      <c r="Z20" s="31"/>
      <c r="AA20" s="57"/>
      <c r="AB20" s="32"/>
      <c r="AC20" s="57"/>
      <c r="AD20" s="31"/>
      <c r="AE20" s="57"/>
      <c r="AF20" s="31"/>
      <c r="AG20" s="57"/>
      <c r="AH20" s="31"/>
      <c r="AI20" s="57"/>
      <c r="AJ20" s="31"/>
      <c r="AK20" s="57"/>
      <c r="AL20" s="31"/>
      <c r="AM20" s="57"/>
      <c r="AN20" s="31"/>
      <c r="AO20" s="57"/>
      <c r="AP20" s="31"/>
      <c r="AQ20" s="57"/>
      <c r="AR20" s="31"/>
      <c r="AS20" s="57"/>
      <c r="AT20" s="31"/>
      <c r="AU20" s="57"/>
      <c r="AV20" s="31"/>
      <c r="AW20" s="57"/>
      <c r="AX20" s="31"/>
      <c r="AY20" s="57"/>
      <c r="AZ20" s="31"/>
      <c r="BA20" s="57"/>
      <c r="BB20" s="31"/>
      <c r="BC20" s="57"/>
      <c r="BD20" s="31"/>
      <c r="BE20" s="57"/>
      <c r="BF20" s="31"/>
      <c r="BG20" s="57"/>
      <c r="BH20" s="31"/>
      <c r="BI20" s="57"/>
      <c r="BJ20" s="94"/>
      <c r="BK20" s="25"/>
      <c r="BL20" s="20"/>
      <c r="BM20" s="40"/>
      <c r="BN20" s="20"/>
      <c r="BO20" s="20"/>
      <c r="BP20" s="20"/>
      <c r="BQ20" s="20"/>
      <c r="BR20" s="20"/>
      <c r="BS20" s="20"/>
      <c r="BT20" s="20"/>
      <c r="BU20" s="20"/>
    </row>
    <row r="21" spans="1:73" x14ac:dyDescent="0.2">
      <c r="A21" s="13" t="s">
        <v>18</v>
      </c>
      <c r="B21" s="13"/>
      <c r="C21" s="13"/>
      <c r="D21" s="13"/>
      <c r="E21" s="73"/>
      <c r="F21" s="32">
        <f>(F15+F20)*E106</f>
        <v>0</v>
      </c>
      <c r="G21" s="58"/>
      <c r="H21" s="32">
        <f>(H15+H20)*G106</f>
        <v>0</v>
      </c>
      <c r="I21" s="58"/>
      <c r="J21" s="32">
        <f>(J15+J20)*I106</f>
        <v>0</v>
      </c>
      <c r="K21" s="58"/>
      <c r="L21" s="32">
        <f>(L15+L20)*K106</f>
        <v>0</v>
      </c>
      <c r="M21" s="58"/>
      <c r="N21" s="32">
        <f>(N15+N20)*M106</f>
        <v>0</v>
      </c>
      <c r="O21" s="58"/>
      <c r="P21" s="32">
        <f>(P15+P20)*O106</f>
        <v>0</v>
      </c>
      <c r="Q21" s="58"/>
      <c r="R21" s="32">
        <f>(R15+R20)*Q106</f>
        <v>0</v>
      </c>
      <c r="S21" s="58"/>
      <c r="T21" s="32">
        <f>(T15+T20)*S106</f>
        <v>0</v>
      </c>
      <c r="U21" s="58"/>
      <c r="V21" s="32">
        <f>(V15+V20)*U106</f>
        <v>0</v>
      </c>
      <c r="W21" s="58"/>
      <c r="X21" s="32">
        <f>(X15+X20)*W106</f>
        <v>0</v>
      </c>
      <c r="Y21" s="58"/>
      <c r="Z21" s="32">
        <f>(Z15+Z20)*Y106</f>
        <v>0</v>
      </c>
      <c r="AA21" s="58"/>
      <c r="AB21" s="32">
        <f>(AB15+AB20)*AA106</f>
        <v>0</v>
      </c>
      <c r="AC21" s="58"/>
      <c r="AD21" s="32">
        <f>(AD15+AD20)*AC106</f>
        <v>0</v>
      </c>
      <c r="AE21" s="58"/>
      <c r="AF21" s="32">
        <f>(AF15+AF20)*AE106</f>
        <v>0</v>
      </c>
      <c r="AG21" s="58"/>
      <c r="AH21" s="32">
        <f>(AH15+AH20)*AG106</f>
        <v>0</v>
      </c>
      <c r="AI21" s="58"/>
      <c r="AJ21" s="32">
        <f>(AJ15+AJ20)*AI106</f>
        <v>0</v>
      </c>
      <c r="AK21" s="58"/>
      <c r="AL21" s="32">
        <f>(AL15+AL20)*AK106</f>
        <v>0</v>
      </c>
      <c r="AM21" s="58"/>
      <c r="AN21" s="32">
        <f>(AN15+AN20)*AM106</f>
        <v>0</v>
      </c>
      <c r="AO21" s="58"/>
      <c r="AP21" s="32">
        <f>(AP15+AP20)*AO106</f>
        <v>0</v>
      </c>
      <c r="AQ21" s="58"/>
      <c r="AR21" s="32">
        <f>(AR15+AR20)*AQ106</f>
        <v>0</v>
      </c>
      <c r="AS21" s="58"/>
      <c r="AT21" s="32">
        <f>(AT15+AT20)*AS106</f>
        <v>0</v>
      </c>
      <c r="AU21" s="58"/>
      <c r="AV21" s="32">
        <f>(AV15+AV20)*AU106</f>
        <v>0</v>
      </c>
      <c r="AW21" s="58"/>
      <c r="AX21" s="32">
        <f>(AX15+AX20)*AW106</f>
        <v>0</v>
      </c>
      <c r="AY21" s="58"/>
      <c r="AZ21" s="32">
        <f>(AZ15+AZ20)*AY106</f>
        <v>0</v>
      </c>
      <c r="BA21" s="58"/>
      <c r="BB21" s="32">
        <f>(BB15+BB20)*BA106</f>
        <v>0</v>
      </c>
      <c r="BC21" s="58"/>
      <c r="BD21" s="32">
        <f>(BD15+BD20)*BC106</f>
        <v>0</v>
      </c>
      <c r="BE21" s="58"/>
      <c r="BF21" s="32">
        <f>(BF15+BF20)*BE106</f>
        <v>0</v>
      </c>
      <c r="BG21" s="58"/>
      <c r="BH21" s="32">
        <f>(BH15+BH20)*BG106</f>
        <v>0</v>
      </c>
      <c r="BI21" s="58"/>
      <c r="BJ21" s="95"/>
      <c r="BK21" s="21"/>
      <c r="BL21" s="13"/>
      <c r="BM21" s="42"/>
      <c r="BN21" s="13"/>
      <c r="BO21" s="13"/>
      <c r="BP21" s="13"/>
      <c r="BQ21" s="13"/>
      <c r="BR21" s="13"/>
      <c r="BS21" s="13"/>
      <c r="BT21" s="13"/>
      <c r="BU21" s="13"/>
    </row>
    <row r="22" spans="1:73" x14ac:dyDescent="0.2">
      <c r="A22" s="3" t="s">
        <v>17</v>
      </c>
      <c r="B22" s="3"/>
      <c r="C22" s="3"/>
      <c r="D22" s="3"/>
      <c r="E22" s="74"/>
      <c r="F22" s="3">
        <f>SUM(F12:F21)</f>
        <v>0</v>
      </c>
      <c r="G22" s="59"/>
      <c r="H22" s="3">
        <f>SUM(H12:H21)</f>
        <v>0</v>
      </c>
      <c r="I22" s="59"/>
      <c r="J22" s="3">
        <f>SUM(J12:J21)</f>
        <v>0</v>
      </c>
      <c r="K22" s="59"/>
      <c r="L22" s="3">
        <f>SUM(L12:L21)</f>
        <v>0</v>
      </c>
      <c r="M22" s="59"/>
      <c r="N22" s="3">
        <f>SUM(N12:N21)</f>
        <v>0</v>
      </c>
      <c r="O22" s="59"/>
      <c r="P22" s="3">
        <f>SUM(P12:P21)</f>
        <v>0</v>
      </c>
      <c r="Q22" s="59"/>
      <c r="R22" s="3">
        <f>SUM(R12:R21)</f>
        <v>0</v>
      </c>
      <c r="S22" s="59"/>
      <c r="T22" s="3">
        <f>SUM(T12:T21)</f>
        <v>0</v>
      </c>
      <c r="U22" s="59"/>
      <c r="V22" s="3">
        <f>SUM(V12:V21)</f>
        <v>0</v>
      </c>
      <c r="W22" s="59"/>
      <c r="X22" s="3">
        <f>SUM(X12:X21)</f>
        <v>0</v>
      </c>
      <c r="Y22" s="59"/>
      <c r="Z22" s="3">
        <f>SUM(Z12:Z21)</f>
        <v>0</v>
      </c>
      <c r="AA22" s="59"/>
      <c r="AB22" s="3">
        <f>SUM(AB12:AB21)</f>
        <v>0</v>
      </c>
      <c r="AC22" s="59"/>
      <c r="AD22" s="3">
        <f>SUM(AD12:AD21)</f>
        <v>0</v>
      </c>
      <c r="AE22" s="59"/>
      <c r="AF22" s="3">
        <f>SUM(AF12:AF21)</f>
        <v>0</v>
      </c>
      <c r="AG22" s="59"/>
      <c r="AH22" s="3">
        <f>SUM(AH12:AH21)</f>
        <v>0</v>
      </c>
      <c r="AI22" s="59"/>
      <c r="AJ22" s="3">
        <f>SUM(AJ12:AJ21)</f>
        <v>0</v>
      </c>
      <c r="AK22" s="59"/>
      <c r="AL22" s="3">
        <f>SUM(AL12:AL21)</f>
        <v>0</v>
      </c>
      <c r="AM22" s="59"/>
      <c r="AN22" s="3">
        <f>SUM(AN12:AN21)</f>
        <v>0</v>
      </c>
      <c r="AO22" s="59"/>
      <c r="AP22" s="3">
        <f>SUM(AP12:AP21)</f>
        <v>0</v>
      </c>
      <c r="AQ22" s="59"/>
      <c r="AR22" s="3">
        <f>SUM(AR12:AR21)</f>
        <v>0</v>
      </c>
      <c r="AS22" s="59"/>
      <c r="AT22" s="3">
        <f>SUM(AT12:AT21)</f>
        <v>0</v>
      </c>
      <c r="AU22" s="59"/>
      <c r="AV22" s="3">
        <f>SUM(AV12:AV21)</f>
        <v>0</v>
      </c>
      <c r="AW22" s="59"/>
      <c r="AX22" s="3">
        <f>SUM(AX12:AX21)</f>
        <v>0</v>
      </c>
      <c r="AY22" s="59"/>
      <c r="AZ22" s="3">
        <f>SUM(AZ12:AZ21)</f>
        <v>0</v>
      </c>
      <c r="BA22" s="59"/>
      <c r="BB22" s="3">
        <f>SUM(BB12:BB21)</f>
        <v>0</v>
      </c>
      <c r="BC22" s="59"/>
      <c r="BD22" s="3">
        <f>SUM(BD12:BD21)</f>
        <v>0</v>
      </c>
      <c r="BE22" s="59"/>
      <c r="BF22" s="3">
        <f>SUM(BF12:BF21)</f>
        <v>0</v>
      </c>
      <c r="BG22" s="59"/>
      <c r="BH22" s="3">
        <f>SUM(BH12:BH21)</f>
        <v>0</v>
      </c>
      <c r="BI22" s="59"/>
      <c r="BJ22" s="96"/>
      <c r="BK22" s="29"/>
      <c r="BL22" s="44"/>
      <c r="BM22" s="45"/>
      <c r="BN22" s="44"/>
      <c r="BO22" s="44"/>
      <c r="BP22" s="44"/>
      <c r="BQ22" s="44"/>
      <c r="BR22" s="44"/>
      <c r="BS22" s="44"/>
      <c r="BT22" s="44"/>
      <c r="BU22" s="44"/>
    </row>
    <row r="23" spans="1:73" x14ac:dyDescent="0.2">
      <c r="A23" s="34"/>
    </row>
    <row r="24" spans="1:73" x14ac:dyDescent="0.2">
      <c r="A24" s="3" t="s">
        <v>21</v>
      </c>
      <c r="B24" s="3"/>
      <c r="C24" s="3">
        <f>SUM(F24:BH24)</f>
        <v>0</v>
      </c>
      <c r="D24" s="3"/>
      <c r="E24" s="74"/>
      <c r="F24" s="3">
        <f>SUM(F22:F23)/E110</f>
        <v>0</v>
      </c>
      <c r="G24" s="59"/>
      <c r="H24" s="3">
        <f>SUM(H22:H23)/G110</f>
        <v>0</v>
      </c>
      <c r="I24" s="59"/>
      <c r="J24" s="3">
        <f>SUM(J22:J23)/I110</f>
        <v>0</v>
      </c>
      <c r="K24" s="59"/>
      <c r="L24" s="3">
        <f>SUM(L22:L23)/K110</f>
        <v>0</v>
      </c>
      <c r="M24" s="59"/>
      <c r="N24" s="3">
        <f>SUM(N22:N23)/M110</f>
        <v>0</v>
      </c>
      <c r="O24" s="59"/>
      <c r="P24" s="3">
        <f>SUM(P22:P23)/O110</f>
        <v>0</v>
      </c>
      <c r="Q24" s="59"/>
      <c r="R24" s="3">
        <f>SUM(R22:R23)/Q110</f>
        <v>0</v>
      </c>
      <c r="S24" s="59"/>
      <c r="T24" s="3">
        <f>SUM(T22:T23)/S110</f>
        <v>0</v>
      </c>
      <c r="U24" s="59"/>
      <c r="V24" s="3">
        <f>SUM(V22:V23)/U110</f>
        <v>0</v>
      </c>
      <c r="W24" s="59"/>
      <c r="X24" s="3">
        <f>SUM(X22:X23)/W110</f>
        <v>0</v>
      </c>
      <c r="Y24" s="59"/>
      <c r="Z24" s="3">
        <f>SUM(Z22:Z23)/Y110</f>
        <v>0</v>
      </c>
      <c r="AA24" s="59"/>
      <c r="AB24" s="3">
        <f>SUM(AB22:AB23)/AA110</f>
        <v>0</v>
      </c>
      <c r="AC24" s="59"/>
      <c r="AD24" s="3">
        <f>SUM(AD22:AD23)/AC110</f>
        <v>0</v>
      </c>
      <c r="AE24" s="59"/>
      <c r="AF24" s="3">
        <f>SUM(AF22:AF23)/AE110</f>
        <v>0</v>
      </c>
      <c r="AG24" s="59"/>
      <c r="AH24" s="3">
        <f>SUM(AH22:AH23)/AG110</f>
        <v>0</v>
      </c>
      <c r="AI24" s="59"/>
      <c r="AJ24" s="3">
        <f>SUM(AJ22:AJ23)/AI110</f>
        <v>0</v>
      </c>
      <c r="AK24" s="59"/>
      <c r="AL24" s="3">
        <f>SUM(AL22:AL23)/AK110</f>
        <v>0</v>
      </c>
      <c r="AM24" s="59"/>
      <c r="AN24" s="3">
        <f>SUM(AN22:AN23)/AM110</f>
        <v>0</v>
      </c>
      <c r="AO24" s="59"/>
      <c r="AP24" s="3">
        <f>SUM(AP22:AP23)/AO110</f>
        <v>0</v>
      </c>
      <c r="AQ24" s="59"/>
      <c r="AR24" s="3">
        <f>SUM(AR22:AR23)/AQ110</f>
        <v>0</v>
      </c>
      <c r="AS24" s="59"/>
      <c r="AT24" s="3">
        <f>SUM(AT22:AT23)/AS110</f>
        <v>0</v>
      </c>
      <c r="AU24" s="59"/>
      <c r="AV24" s="3">
        <f>SUM(AV22:AV23)/AU110</f>
        <v>0</v>
      </c>
      <c r="AW24" s="59"/>
      <c r="AX24" s="3">
        <f>SUM(AX22:AX23)/AW110</f>
        <v>0</v>
      </c>
      <c r="AY24" s="59"/>
      <c r="AZ24" s="3">
        <f>SUM(AZ22:AZ23)/AY110</f>
        <v>0</v>
      </c>
      <c r="BA24" s="59"/>
      <c r="BB24" s="3">
        <f>SUM(BB22:BB23)/BA110</f>
        <v>0</v>
      </c>
      <c r="BC24" s="59"/>
      <c r="BD24" s="3">
        <f>SUM(BD22:BD23)/BC110</f>
        <v>0</v>
      </c>
      <c r="BE24" s="59"/>
      <c r="BF24" s="3">
        <f>SUM(BF22:BF23)/BE110</f>
        <v>0</v>
      </c>
      <c r="BG24" s="59"/>
      <c r="BH24" s="3">
        <f>SUM(BH22:BH23)/BG110</f>
        <v>0</v>
      </c>
      <c r="BI24" s="59"/>
      <c r="BJ24" s="96"/>
      <c r="BK24" s="29"/>
      <c r="BL24" s="44"/>
      <c r="BM24" s="45"/>
      <c r="BN24" s="44"/>
      <c r="BO24" s="44"/>
      <c r="BP24" s="44"/>
      <c r="BQ24" s="44"/>
      <c r="BR24" s="44"/>
      <c r="BS24" s="44"/>
      <c r="BT24" s="44"/>
      <c r="BU24" s="44"/>
    </row>
    <row r="25" spans="1:73" x14ac:dyDescent="0.2">
      <c r="A25" s="3"/>
      <c r="B25" s="3"/>
      <c r="C25" s="3"/>
      <c r="D25" s="3"/>
      <c r="E25" s="74"/>
      <c r="F25" s="3"/>
      <c r="G25" s="59"/>
      <c r="H25" s="3"/>
      <c r="I25" s="59"/>
      <c r="J25" s="3"/>
      <c r="K25" s="59"/>
      <c r="L25" s="3"/>
      <c r="M25" s="59"/>
      <c r="N25" s="3"/>
      <c r="O25" s="59"/>
      <c r="P25" s="3"/>
      <c r="Q25" s="59"/>
      <c r="R25" s="3"/>
      <c r="S25" s="59"/>
      <c r="T25" s="3"/>
      <c r="U25" s="59"/>
      <c r="V25" s="3"/>
      <c r="W25" s="59"/>
      <c r="X25" s="3"/>
      <c r="Y25" s="59"/>
      <c r="Z25" s="3"/>
      <c r="AA25" s="59"/>
      <c r="AB25" s="3"/>
      <c r="AC25" s="59"/>
      <c r="AD25" s="3"/>
      <c r="AE25" s="59"/>
      <c r="AF25" s="3"/>
      <c r="AG25" s="59"/>
      <c r="AH25" s="3"/>
      <c r="AI25" s="59"/>
      <c r="AJ25" s="3"/>
      <c r="AK25" s="59"/>
      <c r="AL25" s="3"/>
      <c r="AM25" s="59"/>
      <c r="AN25" s="3"/>
      <c r="AO25" s="59"/>
      <c r="AP25" s="3"/>
      <c r="AQ25" s="59"/>
      <c r="AR25" s="3"/>
      <c r="AS25" s="59"/>
      <c r="AT25" s="3"/>
      <c r="AU25" s="59"/>
      <c r="AV25" s="3"/>
      <c r="AW25" s="59"/>
      <c r="AX25" s="3"/>
      <c r="AY25" s="59"/>
      <c r="AZ25" s="3"/>
      <c r="BA25" s="59"/>
      <c r="BB25" s="3"/>
      <c r="BC25" s="59"/>
      <c r="BD25" s="3"/>
      <c r="BE25" s="59"/>
      <c r="BF25" s="3"/>
      <c r="BG25" s="59"/>
      <c r="BH25" s="3"/>
      <c r="BI25" s="59"/>
      <c r="BJ25" s="96"/>
      <c r="BK25" s="29"/>
      <c r="BL25" s="44"/>
      <c r="BM25" s="45"/>
      <c r="BN25" s="44"/>
      <c r="BO25" s="44"/>
      <c r="BP25" s="44"/>
      <c r="BQ25" s="44"/>
      <c r="BR25" s="44"/>
      <c r="BS25" s="44"/>
      <c r="BT25" s="44"/>
      <c r="BU25" s="44"/>
    </row>
    <row r="26" spans="1:73" x14ac:dyDescent="0.2">
      <c r="A26" s="1"/>
      <c r="B26" s="1" t="s">
        <v>45</v>
      </c>
      <c r="C26" s="1">
        <v>197300</v>
      </c>
      <c r="D26" s="1">
        <f>C26/12</f>
        <v>16441.666666666668</v>
      </c>
      <c r="E26" s="76"/>
      <c r="F26" s="1"/>
      <c r="G26" s="54"/>
      <c r="H26" s="1"/>
      <c r="I26" s="54"/>
      <c r="J26" s="1"/>
      <c r="K26" s="54"/>
      <c r="L26" s="1"/>
      <c r="M26" s="54"/>
      <c r="N26" s="1"/>
      <c r="O26" s="54"/>
      <c r="P26" s="1"/>
      <c r="Q26" s="54"/>
      <c r="R26" s="1"/>
      <c r="S26" s="54"/>
      <c r="T26" s="1"/>
      <c r="U26" s="54"/>
      <c r="V26" s="1"/>
      <c r="W26" s="54"/>
      <c r="X26" s="1"/>
      <c r="Y26" s="54"/>
      <c r="Z26" s="1"/>
      <c r="AA26" s="54"/>
      <c r="AB26" s="1"/>
      <c r="AC26" s="54"/>
      <c r="AD26" s="1"/>
      <c r="AE26" s="54"/>
      <c r="AF26" s="1"/>
      <c r="AG26" s="54"/>
      <c r="AH26" s="1"/>
      <c r="AI26" s="54"/>
      <c r="AJ26" s="1"/>
      <c r="AK26" s="54"/>
      <c r="AL26" s="1"/>
      <c r="AM26" s="54"/>
      <c r="AN26" s="1"/>
      <c r="AO26" s="54"/>
      <c r="AP26" s="1"/>
      <c r="AQ26" s="54"/>
      <c r="AR26" s="1"/>
      <c r="AS26" s="54"/>
      <c r="AT26" s="1"/>
      <c r="AU26" s="54"/>
      <c r="AV26" s="1"/>
      <c r="AW26" s="54"/>
      <c r="AX26" s="1"/>
      <c r="AY26" s="54"/>
      <c r="AZ26" s="1"/>
      <c r="BA26" s="54"/>
      <c r="BB26" s="1"/>
      <c r="BC26" s="54"/>
      <c r="BD26" s="1"/>
      <c r="BE26" s="54"/>
      <c r="BF26" s="54"/>
      <c r="BG26" s="54"/>
      <c r="BH26" s="54"/>
      <c r="BI26" s="54"/>
      <c r="BJ26" s="98"/>
      <c r="BK26" s="15"/>
      <c r="BL26" s="13"/>
      <c r="BM26" s="42"/>
      <c r="BN26" s="13"/>
      <c r="BO26" s="13"/>
      <c r="BP26" s="13"/>
      <c r="BQ26" s="13"/>
      <c r="BR26" s="13"/>
      <c r="BS26" s="13"/>
      <c r="BT26" s="13"/>
      <c r="BU26" s="13"/>
    </row>
    <row r="27" spans="1:73" x14ac:dyDescent="0.2">
      <c r="A27" s="3"/>
      <c r="B27" s="3"/>
      <c r="C27" s="2" t="s">
        <v>3</v>
      </c>
      <c r="D27" s="2" t="s">
        <v>13</v>
      </c>
      <c r="E27" s="77" t="s">
        <v>14</v>
      </c>
      <c r="F27" s="1"/>
      <c r="G27" s="54"/>
      <c r="H27" s="1"/>
      <c r="I27" s="54"/>
      <c r="J27" s="1"/>
      <c r="K27" s="54"/>
      <c r="L27" s="1"/>
      <c r="M27" s="54"/>
      <c r="N27" s="1"/>
      <c r="O27" s="54"/>
      <c r="P27" s="1"/>
      <c r="Q27" s="54"/>
      <c r="R27" s="1"/>
      <c r="S27" s="54"/>
      <c r="T27" s="1"/>
      <c r="U27" s="54"/>
      <c r="V27" s="1"/>
      <c r="W27" s="54"/>
      <c r="X27" s="1"/>
      <c r="Y27" s="54"/>
      <c r="Z27" s="1"/>
      <c r="AA27" s="54"/>
      <c r="AB27" s="1"/>
      <c r="AC27" s="54"/>
      <c r="AD27" s="1"/>
      <c r="AE27" s="54"/>
      <c r="AF27" s="1"/>
      <c r="AG27" s="54"/>
      <c r="AH27" s="1"/>
      <c r="AI27" s="54"/>
      <c r="AJ27" s="1"/>
      <c r="AK27" s="54"/>
      <c r="AL27" s="1"/>
      <c r="AM27" s="54"/>
      <c r="AN27" s="1"/>
      <c r="AO27" s="54"/>
      <c r="AP27" s="1"/>
      <c r="AQ27" s="54"/>
      <c r="AR27" s="1"/>
      <c r="AS27" s="54"/>
      <c r="AT27" s="1"/>
      <c r="AU27" s="54"/>
      <c r="AV27" s="1"/>
      <c r="AW27" s="54"/>
      <c r="AX27" s="1"/>
      <c r="AY27" s="54"/>
      <c r="AZ27" s="1"/>
      <c r="BA27" s="54"/>
      <c r="BB27" s="1"/>
      <c r="BC27" s="54"/>
      <c r="BD27" s="1"/>
      <c r="BE27" s="54"/>
      <c r="BF27" s="54"/>
      <c r="BG27" s="54"/>
      <c r="BH27" s="54"/>
      <c r="BI27" s="54"/>
      <c r="BJ27" s="98"/>
      <c r="BK27" s="15"/>
      <c r="BL27" s="13"/>
      <c r="BM27" s="42"/>
      <c r="BN27" s="13"/>
      <c r="BO27" s="13"/>
      <c r="BP27" s="13"/>
      <c r="BQ27" s="13"/>
      <c r="BR27" s="13"/>
      <c r="BS27" s="13"/>
      <c r="BT27" s="13"/>
      <c r="BU27" s="13"/>
    </row>
    <row r="28" spans="1:73" s="137" customFormat="1" x14ac:dyDescent="0.2">
      <c r="A28" s="142"/>
      <c r="B28" s="142"/>
      <c r="C28" s="141">
        <v>197300</v>
      </c>
      <c r="D28" s="103">
        <f t="shared" ref="D28:D66" si="0">C28/12</f>
        <v>16441.666666666668</v>
      </c>
      <c r="E28" s="132">
        <v>0</v>
      </c>
      <c r="F28" s="103">
        <f>-(D28*E28)*$F$8</f>
        <v>0</v>
      </c>
      <c r="G28" s="133">
        <v>0</v>
      </c>
      <c r="H28" s="103">
        <f t="shared" ref="H28:H66" si="1">-(G28*D28)*$H$8</f>
        <v>0</v>
      </c>
      <c r="I28" s="133">
        <v>0</v>
      </c>
      <c r="J28" s="103">
        <f t="shared" ref="J28:J66" si="2">-(D28*I28)*$J$8</f>
        <v>0</v>
      </c>
      <c r="K28" s="133">
        <v>0</v>
      </c>
      <c r="L28" s="103">
        <f t="shared" ref="L28:L66" si="3">-(D28*K28)*$L$8</f>
        <v>0</v>
      </c>
      <c r="M28" s="133">
        <v>0</v>
      </c>
      <c r="N28" s="103">
        <f t="shared" ref="N28:N66" si="4">-(D28*M28)*$N$8</f>
        <v>0</v>
      </c>
      <c r="O28" s="133">
        <v>0</v>
      </c>
      <c r="P28" s="103">
        <f t="shared" ref="P28:P66" si="5">-(D28*O28)*$P$8</f>
        <v>0</v>
      </c>
      <c r="Q28" s="133">
        <v>0</v>
      </c>
      <c r="R28" s="103">
        <f t="shared" ref="R28:R66" si="6">-(D28*Q28)*$R$8</f>
        <v>0</v>
      </c>
      <c r="S28" s="133">
        <v>0</v>
      </c>
      <c r="T28" s="103">
        <f t="shared" ref="T28:T37" si="7">-(D28*S28)*$T$8</f>
        <v>0</v>
      </c>
      <c r="U28" s="133">
        <v>0</v>
      </c>
      <c r="V28" s="103">
        <f t="shared" ref="V28:V37" si="8">-(D28*U28)*$V$8</f>
        <v>0</v>
      </c>
      <c r="W28" s="133">
        <v>0</v>
      </c>
      <c r="X28" s="103">
        <f t="shared" ref="X28:X37" si="9">-(D28*W28)*$X$8</f>
        <v>0</v>
      </c>
      <c r="Y28" s="133">
        <v>0</v>
      </c>
      <c r="Z28" s="103">
        <f t="shared" ref="Z28:Z37" si="10">-(D28*Y28)*$Z$8</f>
        <v>0</v>
      </c>
      <c r="AA28" s="133">
        <v>0</v>
      </c>
      <c r="AB28" s="103">
        <f t="shared" ref="AB28:AB37" si="11">-(D28*AA28)*$AB$8</f>
        <v>0</v>
      </c>
      <c r="AC28" s="133">
        <v>0</v>
      </c>
      <c r="AD28" s="103">
        <f t="shared" ref="AD28:AD37" si="12">-(D28*AC28)*$AD$8</f>
        <v>0</v>
      </c>
      <c r="AE28" s="133">
        <v>0</v>
      </c>
      <c r="AF28" s="103">
        <f>-(D28*AE28)*$AF$8</f>
        <v>0</v>
      </c>
      <c r="AG28" s="133">
        <v>0</v>
      </c>
      <c r="AH28" s="103">
        <f t="shared" ref="AH28:AH37" si="13">-(D28*AG28)*$AH$8</f>
        <v>0</v>
      </c>
      <c r="AI28" s="133">
        <v>0</v>
      </c>
      <c r="AJ28" s="103">
        <f t="shared" ref="AJ28:AJ37" si="14">-(D28*AI28)*$AJ$8</f>
        <v>0</v>
      </c>
      <c r="AK28" s="133">
        <v>0</v>
      </c>
      <c r="AL28" s="103">
        <f t="shared" ref="AL28:AL37" si="15">-(D28*AK28)*$AL$8</f>
        <v>0</v>
      </c>
      <c r="AM28" s="133">
        <v>0</v>
      </c>
      <c r="AN28" s="103">
        <f t="shared" ref="AN28:AN37" si="16">-(D28*AM28)*$AN$8</f>
        <v>0</v>
      </c>
      <c r="AO28" s="133">
        <v>0</v>
      </c>
      <c r="AP28" s="103">
        <f t="shared" ref="AP28:AP37" si="17">-(D28*AO28)*$AP$8</f>
        <v>0</v>
      </c>
      <c r="AQ28" s="133">
        <v>0</v>
      </c>
      <c r="AR28" s="103">
        <f t="shared" ref="AR28:AR37" si="18">-(D28*AQ28)*$AR$8</f>
        <v>0</v>
      </c>
      <c r="AS28" s="133">
        <v>0</v>
      </c>
      <c r="AT28" s="103">
        <f t="shared" ref="AT28:AT37" si="19">-(D28*AS28)*$AT$8</f>
        <v>0</v>
      </c>
      <c r="AU28" s="133">
        <v>0</v>
      </c>
      <c r="AV28" s="103">
        <f t="shared" ref="AV28:AV37" si="20">-(D28*AU28)*$AV$8</f>
        <v>0</v>
      </c>
      <c r="AW28" s="133">
        <v>0</v>
      </c>
      <c r="AX28" s="103">
        <f t="shared" ref="AX28:AX37" si="21">-(D28*AW28)*$AX$8</f>
        <v>0</v>
      </c>
      <c r="AY28" s="133">
        <v>0</v>
      </c>
      <c r="AZ28" s="103">
        <f t="shared" ref="AZ28:AZ37" si="22">-(D28*AY28)*$AZ$8</f>
        <v>0</v>
      </c>
      <c r="BA28" s="133">
        <v>0</v>
      </c>
      <c r="BB28" s="103">
        <f>-(D28*BA28)*$BB$8</f>
        <v>0</v>
      </c>
      <c r="BC28" s="133">
        <v>0</v>
      </c>
      <c r="BD28" s="103">
        <f>-(D28*BC28)*$BD$8</f>
        <v>0</v>
      </c>
      <c r="BE28" s="133">
        <v>0</v>
      </c>
      <c r="BF28" s="103">
        <f>-(D28*BE28)*$BF$8</f>
        <v>0</v>
      </c>
      <c r="BG28" s="133">
        <v>0</v>
      </c>
      <c r="BH28" s="103">
        <f>-(D28*BG28)*$BH$8</f>
        <v>0</v>
      </c>
      <c r="BI28" s="133"/>
      <c r="BJ28" s="258">
        <f>-BK28/C28</f>
        <v>0</v>
      </c>
      <c r="BK28" s="257">
        <f>F28+H28+J28+L28+N28+P28+R28+T28+V28+X28+Z28+AB28+AD28+AF28+AH28+AJ28+AL28+AN28+AP28+AR28+AT28+AV28+AX28+AZ28+BB28+BD28+BF28+BH28</f>
        <v>0</v>
      </c>
      <c r="BL28" s="103"/>
      <c r="BM28" s="136"/>
      <c r="BN28" s="103"/>
      <c r="BO28" s="103"/>
      <c r="BP28" s="103"/>
      <c r="BQ28" s="103"/>
      <c r="BR28" s="103"/>
      <c r="BS28" s="103"/>
      <c r="BT28" s="103"/>
      <c r="BU28" s="103"/>
    </row>
    <row r="29" spans="1:73" s="137" customFormat="1" x14ac:dyDescent="0.2">
      <c r="A29" s="142"/>
      <c r="B29" s="142"/>
      <c r="C29" s="141"/>
      <c r="D29" s="103">
        <f t="shared" si="0"/>
        <v>0</v>
      </c>
      <c r="E29" s="132">
        <v>0</v>
      </c>
      <c r="F29" s="103">
        <f t="shared" ref="F29:F66" si="23">-(D29*E29)*$F$8</f>
        <v>0</v>
      </c>
      <c r="G29" s="133">
        <v>0</v>
      </c>
      <c r="H29" s="103">
        <f t="shared" si="1"/>
        <v>0</v>
      </c>
      <c r="I29" s="133">
        <v>0</v>
      </c>
      <c r="J29" s="103">
        <f t="shared" si="2"/>
        <v>0</v>
      </c>
      <c r="K29" s="133">
        <v>0</v>
      </c>
      <c r="L29" s="103">
        <f t="shared" si="3"/>
        <v>0</v>
      </c>
      <c r="M29" s="133">
        <v>0</v>
      </c>
      <c r="N29" s="103">
        <f t="shared" si="4"/>
        <v>0</v>
      </c>
      <c r="O29" s="133">
        <v>0</v>
      </c>
      <c r="P29" s="103">
        <f t="shared" si="5"/>
        <v>0</v>
      </c>
      <c r="Q29" s="133">
        <v>0</v>
      </c>
      <c r="R29" s="103">
        <f t="shared" si="6"/>
        <v>0</v>
      </c>
      <c r="S29" s="133">
        <v>0</v>
      </c>
      <c r="T29" s="103">
        <f t="shared" si="7"/>
        <v>0</v>
      </c>
      <c r="U29" s="133">
        <v>0</v>
      </c>
      <c r="V29" s="103">
        <f t="shared" si="8"/>
        <v>0</v>
      </c>
      <c r="W29" s="133">
        <v>0</v>
      </c>
      <c r="X29" s="103">
        <f t="shared" si="9"/>
        <v>0</v>
      </c>
      <c r="Y29" s="133">
        <v>0</v>
      </c>
      <c r="Z29" s="103">
        <f t="shared" si="10"/>
        <v>0</v>
      </c>
      <c r="AA29" s="133">
        <v>0</v>
      </c>
      <c r="AB29" s="103">
        <f t="shared" si="11"/>
        <v>0</v>
      </c>
      <c r="AC29" s="133">
        <v>0</v>
      </c>
      <c r="AD29" s="103">
        <f t="shared" si="12"/>
        <v>0</v>
      </c>
      <c r="AE29" s="133">
        <v>0</v>
      </c>
      <c r="AF29" s="103">
        <f t="shared" ref="AF29:AF37" si="24">-(D29*AE29)*$AF$8</f>
        <v>0</v>
      </c>
      <c r="AG29" s="133">
        <v>0</v>
      </c>
      <c r="AH29" s="103">
        <f t="shared" si="13"/>
        <v>0</v>
      </c>
      <c r="AI29" s="133">
        <v>0</v>
      </c>
      <c r="AJ29" s="103">
        <f t="shared" si="14"/>
        <v>0</v>
      </c>
      <c r="AK29" s="133">
        <v>0</v>
      </c>
      <c r="AL29" s="103">
        <f t="shared" si="15"/>
        <v>0</v>
      </c>
      <c r="AM29" s="133">
        <v>0</v>
      </c>
      <c r="AN29" s="103">
        <f t="shared" si="16"/>
        <v>0</v>
      </c>
      <c r="AO29" s="133">
        <v>0</v>
      </c>
      <c r="AP29" s="103">
        <f t="shared" si="17"/>
        <v>0</v>
      </c>
      <c r="AQ29" s="133">
        <v>0</v>
      </c>
      <c r="AR29" s="103">
        <f t="shared" si="18"/>
        <v>0</v>
      </c>
      <c r="AS29" s="133">
        <v>0</v>
      </c>
      <c r="AT29" s="103">
        <f t="shared" si="19"/>
        <v>0</v>
      </c>
      <c r="AU29" s="133">
        <v>0</v>
      </c>
      <c r="AV29" s="103">
        <f t="shared" si="20"/>
        <v>0</v>
      </c>
      <c r="AW29" s="133">
        <v>0</v>
      </c>
      <c r="AX29" s="103">
        <f t="shared" si="21"/>
        <v>0</v>
      </c>
      <c r="AY29" s="133">
        <v>0</v>
      </c>
      <c r="AZ29" s="103">
        <f t="shared" si="22"/>
        <v>0</v>
      </c>
      <c r="BA29" s="133">
        <v>0</v>
      </c>
      <c r="BB29" s="103">
        <f t="shared" ref="BB29:BB87" si="25">-(D29*BA29)*$BB$8</f>
        <v>0</v>
      </c>
      <c r="BC29" s="133">
        <v>0</v>
      </c>
      <c r="BD29" s="103">
        <f t="shared" ref="BD29:BD87" si="26">-(D29*BC29)*$BD$8</f>
        <v>0</v>
      </c>
      <c r="BE29" s="133">
        <v>0</v>
      </c>
      <c r="BF29" s="103">
        <f t="shared" ref="BF29:BF87" si="27">-(D29*BE29)*$BF$8</f>
        <v>0</v>
      </c>
      <c r="BG29" s="133">
        <v>0</v>
      </c>
      <c r="BH29" s="103">
        <f t="shared" ref="BH29:BH87" si="28">-(D29*BG29)*$BH$8</f>
        <v>0</v>
      </c>
      <c r="BI29" s="133"/>
      <c r="BJ29" s="258" t="e">
        <f t="shared" ref="BJ29:BJ87" si="29">-BK29/C29</f>
        <v>#DIV/0!</v>
      </c>
      <c r="BK29" s="257">
        <f t="shared" ref="BK29:BK87" si="30">F29+H29+J29+L29+N29+P29+R29+T29+V29+X29+Z29+AB29+AD29+AF29+AH29+AJ29+AL29+AN29+AP29+AR29+AT29+AV29+AX29+AZ29+BB29+BD29+BF29+BH29</f>
        <v>0</v>
      </c>
      <c r="BL29" s="103"/>
      <c r="BM29" s="136"/>
      <c r="BN29" s="103"/>
      <c r="BO29" s="103"/>
      <c r="BP29" s="103"/>
      <c r="BQ29" s="103"/>
      <c r="BR29" s="103"/>
      <c r="BS29" s="103"/>
      <c r="BT29" s="103"/>
      <c r="BU29" s="103"/>
    </row>
    <row r="30" spans="1:73" s="137" customFormat="1" x14ac:dyDescent="0.2">
      <c r="A30" s="142"/>
      <c r="B30" s="142"/>
      <c r="C30" s="141"/>
      <c r="D30" s="103">
        <f t="shared" si="0"/>
        <v>0</v>
      </c>
      <c r="E30" s="132">
        <v>0</v>
      </c>
      <c r="F30" s="103">
        <f t="shared" si="23"/>
        <v>0</v>
      </c>
      <c r="G30" s="133">
        <v>0</v>
      </c>
      <c r="H30" s="103">
        <f t="shared" si="1"/>
        <v>0</v>
      </c>
      <c r="I30" s="133">
        <v>0</v>
      </c>
      <c r="J30" s="103">
        <f t="shared" si="2"/>
        <v>0</v>
      </c>
      <c r="K30" s="133">
        <v>0</v>
      </c>
      <c r="L30" s="103">
        <f t="shared" si="3"/>
        <v>0</v>
      </c>
      <c r="M30" s="133">
        <v>0</v>
      </c>
      <c r="N30" s="103">
        <f t="shared" si="4"/>
        <v>0</v>
      </c>
      <c r="O30" s="133">
        <v>0</v>
      </c>
      <c r="P30" s="103">
        <f t="shared" si="5"/>
        <v>0</v>
      </c>
      <c r="Q30" s="133">
        <v>0</v>
      </c>
      <c r="R30" s="103">
        <f t="shared" si="6"/>
        <v>0</v>
      </c>
      <c r="S30" s="133">
        <v>0</v>
      </c>
      <c r="T30" s="103">
        <f t="shared" si="7"/>
        <v>0</v>
      </c>
      <c r="U30" s="133">
        <v>0</v>
      </c>
      <c r="V30" s="103">
        <f t="shared" si="8"/>
        <v>0</v>
      </c>
      <c r="W30" s="133">
        <v>0</v>
      </c>
      <c r="X30" s="103">
        <f t="shared" si="9"/>
        <v>0</v>
      </c>
      <c r="Y30" s="133">
        <v>0</v>
      </c>
      <c r="Z30" s="103">
        <f t="shared" si="10"/>
        <v>0</v>
      </c>
      <c r="AA30" s="133">
        <v>0</v>
      </c>
      <c r="AB30" s="103">
        <f t="shared" si="11"/>
        <v>0</v>
      </c>
      <c r="AC30" s="133">
        <v>0</v>
      </c>
      <c r="AD30" s="103">
        <f t="shared" si="12"/>
        <v>0</v>
      </c>
      <c r="AE30" s="133">
        <v>0</v>
      </c>
      <c r="AF30" s="103">
        <f t="shared" si="24"/>
        <v>0</v>
      </c>
      <c r="AG30" s="133">
        <v>0</v>
      </c>
      <c r="AH30" s="103">
        <f t="shared" si="13"/>
        <v>0</v>
      </c>
      <c r="AI30" s="133">
        <v>0</v>
      </c>
      <c r="AJ30" s="103">
        <f t="shared" si="14"/>
        <v>0</v>
      </c>
      <c r="AK30" s="133">
        <v>0</v>
      </c>
      <c r="AL30" s="103">
        <f t="shared" si="15"/>
        <v>0</v>
      </c>
      <c r="AM30" s="133">
        <v>0</v>
      </c>
      <c r="AN30" s="103">
        <f t="shared" si="16"/>
        <v>0</v>
      </c>
      <c r="AO30" s="133">
        <v>0</v>
      </c>
      <c r="AP30" s="103">
        <f t="shared" si="17"/>
        <v>0</v>
      </c>
      <c r="AQ30" s="133">
        <v>0</v>
      </c>
      <c r="AR30" s="103">
        <f t="shared" si="18"/>
        <v>0</v>
      </c>
      <c r="AS30" s="133">
        <v>0</v>
      </c>
      <c r="AT30" s="103">
        <f t="shared" si="19"/>
        <v>0</v>
      </c>
      <c r="AU30" s="133">
        <v>0</v>
      </c>
      <c r="AV30" s="103">
        <f t="shared" si="20"/>
        <v>0</v>
      </c>
      <c r="AW30" s="133">
        <v>0</v>
      </c>
      <c r="AX30" s="103">
        <f t="shared" si="21"/>
        <v>0</v>
      </c>
      <c r="AY30" s="133">
        <v>0</v>
      </c>
      <c r="AZ30" s="103">
        <f t="shared" si="22"/>
        <v>0</v>
      </c>
      <c r="BA30" s="133">
        <v>0</v>
      </c>
      <c r="BB30" s="103">
        <f t="shared" si="25"/>
        <v>0</v>
      </c>
      <c r="BC30" s="133">
        <v>0</v>
      </c>
      <c r="BD30" s="103">
        <f t="shared" si="26"/>
        <v>0</v>
      </c>
      <c r="BE30" s="133">
        <v>0</v>
      </c>
      <c r="BF30" s="103">
        <f t="shared" si="27"/>
        <v>0</v>
      </c>
      <c r="BG30" s="133">
        <v>0</v>
      </c>
      <c r="BH30" s="103">
        <f t="shared" si="28"/>
        <v>0</v>
      </c>
      <c r="BI30" s="133"/>
      <c r="BJ30" s="258" t="e">
        <f t="shared" si="29"/>
        <v>#DIV/0!</v>
      </c>
      <c r="BK30" s="257">
        <f t="shared" si="30"/>
        <v>0</v>
      </c>
      <c r="BL30" s="103"/>
      <c r="BM30" s="136"/>
      <c r="BN30" s="103"/>
      <c r="BO30" s="103"/>
      <c r="BP30" s="103"/>
      <c r="BQ30" s="103"/>
      <c r="BR30" s="103"/>
      <c r="BS30" s="103"/>
      <c r="BT30" s="103"/>
      <c r="BU30" s="103"/>
    </row>
    <row r="31" spans="1:73" s="137" customFormat="1" x14ac:dyDescent="0.2">
      <c r="A31" s="142"/>
      <c r="B31" s="142"/>
      <c r="C31" s="141"/>
      <c r="D31" s="103">
        <f t="shared" si="0"/>
        <v>0</v>
      </c>
      <c r="E31" s="132">
        <v>0</v>
      </c>
      <c r="F31" s="103">
        <f t="shared" si="23"/>
        <v>0</v>
      </c>
      <c r="G31" s="133">
        <v>0</v>
      </c>
      <c r="H31" s="103">
        <f t="shared" si="1"/>
        <v>0</v>
      </c>
      <c r="I31" s="133">
        <v>0</v>
      </c>
      <c r="J31" s="103">
        <f t="shared" si="2"/>
        <v>0</v>
      </c>
      <c r="K31" s="133">
        <v>0</v>
      </c>
      <c r="L31" s="103">
        <f t="shared" si="3"/>
        <v>0</v>
      </c>
      <c r="M31" s="133">
        <v>0</v>
      </c>
      <c r="N31" s="103">
        <f t="shared" si="4"/>
        <v>0</v>
      </c>
      <c r="O31" s="133">
        <v>0</v>
      </c>
      <c r="P31" s="103">
        <f t="shared" si="5"/>
        <v>0</v>
      </c>
      <c r="Q31" s="133">
        <v>0</v>
      </c>
      <c r="R31" s="103">
        <f t="shared" si="6"/>
        <v>0</v>
      </c>
      <c r="S31" s="133">
        <v>0</v>
      </c>
      <c r="T31" s="103">
        <f t="shared" si="7"/>
        <v>0</v>
      </c>
      <c r="U31" s="133">
        <v>0</v>
      </c>
      <c r="V31" s="103">
        <f t="shared" si="8"/>
        <v>0</v>
      </c>
      <c r="W31" s="133">
        <v>0</v>
      </c>
      <c r="X31" s="103">
        <f t="shared" si="9"/>
        <v>0</v>
      </c>
      <c r="Y31" s="133">
        <v>0</v>
      </c>
      <c r="Z31" s="103">
        <f t="shared" si="10"/>
        <v>0</v>
      </c>
      <c r="AA31" s="133">
        <v>0</v>
      </c>
      <c r="AB31" s="103">
        <f t="shared" si="11"/>
        <v>0</v>
      </c>
      <c r="AC31" s="133">
        <v>0</v>
      </c>
      <c r="AD31" s="103">
        <f t="shared" si="12"/>
        <v>0</v>
      </c>
      <c r="AE31" s="133">
        <v>0</v>
      </c>
      <c r="AF31" s="103">
        <f t="shared" si="24"/>
        <v>0</v>
      </c>
      <c r="AG31" s="133">
        <v>0</v>
      </c>
      <c r="AH31" s="103">
        <f t="shared" si="13"/>
        <v>0</v>
      </c>
      <c r="AI31" s="133">
        <v>0</v>
      </c>
      <c r="AJ31" s="103">
        <f t="shared" si="14"/>
        <v>0</v>
      </c>
      <c r="AK31" s="133">
        <v>0</v>
      </c>
      <c r="AL31" s="103">
        <f t="shared" si="15"/>
        <v>0</v>
      </c>
      <c r="AM31" s="133">
        <v>0</v>
      </c>
      <c r="AN31" s="103">
        <f t="shared" si="16"/>
        <v>0</v>
      </c>
      <c r="AO31" s="133">
        <v>0</v>
      </c>
      <c r="AP31" s="103">
        <f t="shared" si="17"/>
        <v>0</v>
      </c>
      <c r="AQ31" s="133">
        <v>0</v>
      </c>
      <c r="AR31" s="103">
        <f t="shared" si="18"/>
        <v>0</v>
      </c>
      <c r="AS31" s="133">
        <v>0</v>
      </c>
      <c r="AT31" s="103">
        <f t="shared" si="19"/>
        <v>0</v>
      </c>
      <c r="AU31" s="133">
        <v>0</v>
      </c>
      <c r="AV31" s="103">
        <f t="shared" si="20"/>
        <v>0</v>
      </c>
      <c r="AW31" s="133">
        <v>0</v>
      </c>
      <c r="AX31" s="103">
        <f t="shared" si="21"/>
        <v>0</v>
      </c>
      <c r="AY31" s="133">
        <v>0</v>
      </c>
      <c r="AZ31" s="103">
        <f t="shared" si="22"/>
        <v>0</v>
      </c>
      <c r="BA31" s="133">
        <v>0</v>
      </c>
      <c r="BB31" s="103">
        <f t="shared" si="25"/>
        <v>0</v>
      </c>
      <c r="BC31" s="133">
        <v>0</v>
      </c>
      <c r="BD31" s="103">
        <f t="shared" si="26"/>
        <v>0</v>
      </c>
      <c r="BE31" s="133">
        <v>0</v>
      </c>
      <c r="BF31" s="103">
        <f t="shared" si="27"/>
        <v>0</v>
      </c>
      <c r="BG31" s="133">
        <v>0</v>
      </c>
      <c r="BH31" s="103">
        <f t="shared" si="28"/>
        <v>0</v>
      </c>
      <c r="BI31" s="133"/>
      <c r="BJ31" s="258" t="e">
        <f t="shared" si="29"/>
        <v>#DIV/0!</v>
      </c>
      <c r="BK31" s="257">
        <f t="shared" si="30"/>
        <v>0</v>
      </c>
      <c r="BL31" s="103"/>
      <c r="BM31" s="136"/>
      <c r="BN31" s="103"/>
      <c r="BO31" s="103"/>
      <c r="BP31" s="103"/>
      <c r="BQ31" s="103"/>
      <c r="BR31" s="103"/>
      <c r="BS31" s="103"/>
      <c r="BT31" s="103"/>
      <c r="BU31" s="103"/>
    </row>
    <row r="32" spans="1:73" s="137" customFormat="1" x14ac:dyDescent="0.2">
      <c r="A32" s="142"/>
      <c r="B32" s="142"/>
      <c r="C32" s="141"/>
      <c r="D32" s="103">
        <f t="shared" si="0"/>
        <v>0</v>
      </c>
      <c r="E32" s="132">
        <v>0</v>
      </c>
      <c r="F32" s="103">
        <f t="shared" si="23"/>
        <v>0</v>
      </c>
      <c r="G32" s="133">
        <v>0</v>
      </c>
      <c r="H32" s="103">
        <f t="shared" si="1"/>
        <v>0</v>
      </c>
      <c r="I32" s="133">
        <v>0</v>
      </c>
      <c r="J32" s="103">
        <f t="shared" si="2"/>
        <v>0</v>
      </c>
      <c r="K32" s="133">
        <v>0</v>
      </c>
      <c r="L32" s="103">
        <f t="shared" si="3"/>
        <v>0</v>
      </c>
      <c r="M32" s="133">
        <v>0</v>
      </c>
      <c r="N32" s="103">
        <f t="shared" si="4"/>
        <v>0</v>
      </c>
      <c r="O32" s="133">
        <v>0</v>
      </c>
      <c r="P32" s="103">
        <f t="shared" si="5"/>
        <v>0</v>
      </c>
      <c r="Q32" s="133">
        <v>0</v>
      </c>
      <c r="R32" s="103">
        <f t="shared" si="6"/>
        <v>0</v>
      </c>
      <c r="S32" s="133">
        <v>0</v>
      </c>
      <c r="T32" s="103">
        <f t="shared" si="7"/>
        <v>0</v>
      </c>
      <c r="U32" s="133">
        <v>0</v>
      </c>
      <c r="V32" s="103">
        <f t="shared" si="8"/>
        <v>0</v>
      </c>
      <c r="W32" s="133">
        <v>0</v>
      </c>
      <c r="X32" s="103">
        <f t="shared" si="9"/>
        <v>0</v>
      </c>
      <c r="Y32" s="133">
        <v>0</v>
      </c>
      <c r="Z32" s="103">
        <f t="shared" si="10"/>
        <v>0</v>
      </c>
      <c r="AA32" s="133">
        <v>0</v>
      </c>
      <c r="AB32" s="103">
        <f t="shared" si="11"/>
        <v>0</v>
      </c>
      <c r="AC32" s="133">
        <v>0</v>
      </c>
      <c r="AD32" s="103">
        <f t="shared" si="12"/>
        <v>0</v>
      </c>
      <c r="AE32" s="133">
        <v>0</v>
      </c>
      <c r="AF32" s="103">
        <f t="shared" si="24"/>
        <v>0</v>
      </c>
      <c r="AG32" s="133">
        <v>0</v>
      </c>
      <c r="AH32" s="103">
        <f t="shared" si="13"/>
        <v>0</v>
      </c>
      <c r="AI32" s="133">
        <v>0</v>
      </c>
      <c r="AJ32" s="103">
        <f t="shared" si="14"/>
        <v>0</v>
      </c>
      <c r="AK32" s="133">
        <v>0</v>
      </c>
      <c r="AL32" s="103">
        <f t="shared" si="15"/>
        <v>0</v>
      </c>
      <c r="AM32" s="133">
        <v>0</v>
      </c>
      <c r="AN32" s="103">
        <f t="shared" si="16"/>
        <v>0</v>
      </c>
      <c r="AO32" s="133">
        <v>0</v>
      </c>
      <c r="AP32" s="103">
        <f t="shared" si="17"/>
        <v>0</v>
      </c>
      <c r="AQ32" s="133">
        <v>0</v>
      </c>
      <c r="AR32" s="103">
        <f t="shared" si="18"/>
        <v>0</v>
      </c>
      <c r="AS32" s="133">
        <v>0</v>
      </c>
      <c r="AT32" s="103">
        <f t="shared" si="19"/>
        <v>0</v>
      </c>
      <c r="AU32" s="133">
        <v>0</v>
      </c>
      <c r="AV32" s="103">
        <f t="shared" si="20"/>
        <v>0</v>
      </c>
      <c r="AW32" s="133">
        <v>0</v>
      </c>
      <c r="AX32" s="103">
        <f t="shared" si="21"/>
        <v>0</v>
      </c>
      <c r="AY32" s="133">
        <v>0</v>
      </c>
      <c r="AZ32" s="103">
        <f t="shared" si="22"/>
        <v>0</v>
      </c>
      <c r="BA32" s="133">
        <v>0</v>
      </c>
      <c r="BB32" s="103">
        <f t="shared" si="25"/>
        <v>0</v>
      </c>
      <c r="BC32" s="133">
        <v>0</v>
      </c>
      <c r="BD32" s="103">
        <f t="shared" si="26"/>
        <v>0</v>
      </c>
      <c r="BE32" s="133">
        <v>0</v>
      </c>
      <c r="BF32" s="103">
        <f t="shared" si="27"/>
        <v>0</v>
      </c>
      <c r="BG32" s="133">
        <v>0</v>
      </c>
      <c r="BH32" s="103">
        <f t="shared" si="28"/>
        <v>0</v>
      </c>
      <c r="BI32" s="133"/>
      <c r="BJ32" s="258" t="e">
        <f t="shared" si="29"/>
        <v>#DIV/0!</v>
      </c>
      <c r="BK32" s="257">
        <f t="shared" si="30"/>
        <v>0</v>
      </c>
      <c r="BL32" s="103"/>
      <c r="BM32" s="136"/>
      <c r="BN32" s="103"/>
      <c r="BO32" s="103"/>
      <c r="BP32" s="103"/>
      <c r="BQ32" s="103"/>
      <c r="BR32" s="103"/>
      <c r="BS32" s="103"/>
      <c r="BT32" s="103"/>
      <c r="BU32" s="103"/>
    </row>
    <row r="33" spans="1:73" s="137" customFormat="1" x14ac:dyDescent="0.2">
      <c r="A33" s="142"/>
      <c r="B33" s="142"/>
      <c r="C33" s="141"/>
      <c r="D33" s="103">
        <f t="shared" si="0"/>
        <v>0</v>
      </c>
      <c r="E33" s="132">
        <v>0</v>
      </c>
      <c r="F33" s="103">
        <f t="shared" si="23"/>
        <v>0</v>
      </c>
      <c r="G33" s="133">
        <v>0</v>
      </c>
      <c r="H33" s="103">
        <f t="shared" si="1"/>
        <v>0</v>
      </c>
      <c r="I33" s="133">
        <v>0</v>
      </c>
      <c r="J33" s="103">
        <f t="shared" si="2"/>
        <v>0</v>
      </c>
      <c r="K33" s="133">
        <v>0</v>
      </c>
      <c r="L33" s="103">
        <f t="shared" si="3"/>
        <v>0</v>
      </c>
      <c r="M33" s="133">
        <v>0</v>
      </c>
      <c r="N33" s="103">
        <f t="shared" si="4"/>
        <v>0</v>
      </c>
      <c r="O33" s="133">
        <v>0</v>
      </c>
      <c r="P33" s="103">
        <f t="shared" si="5"/>
        <v>0</v>
      </c>
      <c r="Q33" s="133">
        <v>0</v>
      </c>
      <c r="R33" s="103">
        <f t="shared" si="6"/>
        <v>0</v>
      </c>
      <c r="S33" s="133">
        <v>0</v>
      </c>
      <c r="T33" s="103">
        <f t="shared" si="7"/>
        <v>0</v>
      </c>
      <c r="U33" s="133">
        <v>0</v>
      </c>
      <c r="V33" s="103">
        <f t="shared" si="8"/>
        <v>0</v>
      </c>
      <c r="W33" s="133">
        <v>0</v>
      </c>
      <c r="X33" s="103">
        <f t="shared" si="9"/>
        <v>0</v>
      </c>
      <c r="Y33" s="133">
        <v>0</v>
      </c>
      <c r="Z33" s="103">
        <f t="shared" si="10"/>
        <v>0</v>
      </c>
      <c r="AA33" s="133">
        <v>0</v>
      </c>
      <c r="AB33" s="103">
        <f t="shared" si="11"/>
        <v>0</v>
      </c>
      <c r="AC33" s="133">
        <v>0</v>
      </c>
      <c r="AD33" s="103">
        <f t="shared" si="12"/>
        <v>0</v>
      </c>
      <c r="AE33" s="133">
        <v>0</v>
      </c>
      <c r="AF33" s="103">
        <f t="shared" si="24"/>
        <v>0</v>
      </c>
      <c r="AG33" s="133">
        <v>0</v>
      </c>
      <c r="AH33" s="103">
        <f t="shared" si="13"/>
        <v>0</v>
      </c>
      <c r="AI33" s="133">
        <v>0</v>
      </c>
      <c r="AJ33" s="103">
        <f t="shared" si="14"/>
        <v>0</v>
      </c>
      <c r="AK33" s="133">
        <v>0</v>
      </c>
      <c r="AL33" s="103">
        <f t="shared" si="15"/>
        <v>0</v>
      </c>
      <c r="AM33" s="133">
        <v>0</v>
      </c>
      <c r="AN33" s="103">
        <f t="shared" si="16"/>
        <v>0</v>
      </c>
      <c r="AO33" s="133">
        <v>0</v>
      </c>
      <c r="AP33" s="103">
        <f t="shared" si="17"/>
        <v>0</v>
      </c>
      <c r="AQ33" s="133">
        <v>0</v>
      </c>
      <c r="AR33" s="103">
        <f t="shared" si="18"/>
        <v>0</v>
      </c>
      <c r="AS33" s="133">
        <v>0</v>
      </c>
      <c r="AT33" s="103">
        <f t="shared" si="19"/>
        <v>0</v>
      </c>
      <c r="AU33" s="133">
        <v>0</v>
      </c>
      <c r="AV33" s="103">
        <f t="shared" si="20"/>
        <v>0</v>
      </c>
      <c r="AW33" s="133">
        <v>0</v>
      </c>
      <c r="AX33" s="103">
        <f t="shared" si="21"/>
        <v>0</v>
      </c>
      <c r="AY33" s="133">
        <v>0</v>
      </c>
      <c r="AZ33" s="103">
        <f t="shared" si="22"/>
        <v>0</v>
      </c>
      <c r="BA33" s="133">
        <v>0</v>
      </c>
      <c r="BB33" s="103">
        <f t="shared" si="25"/>
        <v>0</v>
      </c>
      <c r="BC33" s="133">
        <v>0</v>
      </c>
      <c r="BD33" s="103">
        <f t="shared" si="26"/>
        <v>0</v>
      </c>
      <c r="BE33" s="133">
        <v>0</v>
      </c>
      <c r="BF33" s="103">
        <f t="shared" si="27"/>
        <v>0</v>
      </c>
      <c r="BG33" s="133">
        <v>0</v>
      </c>
      <c r="BH33" s="103">
        <f t="shared" si="28"/>
        <v>0</v>
      </c>
      <c r="BI33" s="133"/>
      <c r="BJ33" s="258" t="e">
        <f t="shared" si="29"/>
        <v>#DIV/0!</v>
      </c>
      <c r="BK33" s="257">
        <f t="shared" si="30"/>
        <v>0</v>
      </c>
      <c r="BL33" s="103"/>
      <c r="BM33" s="136"/>
      <c r="BN33" s="103"/>
      <c r="BO33" s="103"/>
      <c r="BP33" s="103"/>
      <c r="BQ33" s="103"/>
      <c r="BR33" s="103"/>
      <c r="BS33" s="103"/>
      <c r="BT33" s="103"/>
      <c r="BU33" s="103"/>
    </row>
    <row r="34" spans="1:73" s="137" customFormat="1" x14ac:dyDescent="0.2">
      <c r="A34" s="142"/>
      <c r="B34" s="142"/>
      <c r="C34" s="141"/>
      <c r="D34" s="103">
        <f t="shared" si="0"/>
        <v>0</v>
      </c>
      <c r="E34" s="132">
        <v>0</v>
      </c>
      <c r="F34" s="103">
        <f t="shared" si="23"/>
        <v>0</v>
      </c>
      <c r="G34" s="133">
        <v>0</v>
      </c>
      <c r="H34" s="103">
        <f t="shared" si="1"/>
        <v>0</v>
      </c>
      <c r="I34" s="133">
        <v>0</v>
      </c>
      <c r="J34" s="103">
        <f t="shared" si="2"/>
        <v>0</v>
      </c>
      <c r="K34" s="133">
        <v>0</v>
      </c>
      <c r="L34" s="103">
        <f t="shared" si="3"/>
        <v>0</v>
      </c>
      <c r="M34" s="133">
        <v>0</v>
      </c>
      <c r="N34" s="103">
        <f t="shared" si="4"/>
        <v>0</v>
      </c>
      <c r="O34" s="133">
        <v>0</v>
      </c>
      <c r="P34" s="103">
        <f t="shared" si="5"/>
        <v>0</v>
      </c>
      <c r="Q34" s="133">
        <v>0</v>
      </c>
      <c r="R34" s="103">
        <f t="shared" si="6"/>
        <v>0</v>
      </c>
      <c r="S34" s="133">
        <v>0</v>
      </c>
      <c r="T34" s="103">
        <f t="shared" si="7"/>
        <v>0</v>
      </c>
      <c r="U34" s="133">
        <v>0</v>
      </c>
      <c r="V34" s="103">
        <f t="shared" si="8"/>
        <v>0</v>
      </c>
      <c r="W34" s="133">
        <v>0</v>
      </c>
      <c r="X34" s="103">
        <f t="shared" si="9"/>
        <v>0</v>
      </c>
      <c r="Y34" s="133">
        <v>0</v>
      </c>
      <c r="Z34" s="103">
        <f t="shared" si="10"/>
        <v>0</v>
      </c>
      <c r="AA34" s="133">
        <v>0</v>
      </c>
      <c r="AB34" s="103">
        <f t="shared" si="11"/>
        <v>0</v>
      </c>
      <c r="AC34" s="133">
        <v>0</v>
      </c>
      <c r="AD34" s="103">
        <f t="shared" si="12"/>
        <v>0</v>
      </c>
      <c r="AE34" s="133">
        <v>0</v>
      </c>
      <c r="AF34" s="103">
        <f t="shared" si="24"/>
        <v>0</v>
      </c>
      <c r="AG34" s="133">
        <v>0</v>
      </c>
      <c r="AH34" s="103">
        <f t="shared" si="13"/>
        <v>0</v>
      </c>
      <c r="AI34" s="133">
        <v>0</v>
      </c>
      <c r="AJ34" s="103">
        <f t="shared" si="14"/>
        <v>0</v>
      </c>
      <c r="AK34" s="133">
        <v>0</v>
      </c>
      <c r="AL34" s="103">
        <f t="shared" si="15"/>
        <v>0</v>
      </c>
      <c r="AM34" s="133">
        <v>0</v>
      </c>
      <c r="AN34" s="103">
        <f t="shared" si="16"/>
        <v>0</v>
      </c>
      <c r="AO34" s="133">
        <v>0</v>
      </c>
      <c r="AP34" s="103">
        <f t="shared" si="17"/>
        <v>0</v>
      </c>
      <c r="AQ34" s="133">
        <v>0</v>
      </c>
      <c r="AR34" s="103">
        <f t="shared" si="18"/>
        <v>0</v>
      </c>
      <c r="AS34" s="133">
        <v>0</v>
      </c>
      <c r="AT34" s="103">
        <f t="shared" si="19"/>
        <v>0</v>
      </c>
      <c r="AU34" s="133">
        <v>0</v>
      </c>
      <c r="AV34" s="103">
        <f t="shared" si="20"/>
        <v>0</v>
      </c>
      <c r="AW34" s="133">
        <v>0</v>
      </c>
      <c r="AX34" s="103">
        <f t="shared" si="21"/>
        <v>0</v>
      </c>
      <c r="AY34" s="133">
        <v>0</v>
      </c>
      <c r="AZ34" s="103">
        <f t="shared" si="22"/>
        <v>0</v>
      </c>
      <c r="BA34" s="133">
        <v>0</v>
      </c>
      <c r="BB34" s="103">
        <f t="shared" si="25"/>
        <v>0</v>
      </c>
      <c r="BC34" s="133">
        <v>0</v>
      </c>
      <c r="BD34" s="103">
        <f t="shared" si="26"/>
        <v>0</v>
      </c>
      <c r="BE34" s="133">
        <v>0</v>
      </c>
      <c r="BF34" s="103">
        <f t="shared" si="27"/>
        <v>0</v>
      </c>
      <c r="BG34" s="133">
        <v>0</v>
      </c>
      <c r="BH34" s="103">
        <f t="shared" si="28"/>
        <v>0</v>
      </c>
      <c r="BI34" s="133"/>
      <c r="BJ34" s="258" t="e">
        <f t="shared" si="29"/>
        <v>#DIV/0!</v>
      </c>
      <c r="BK34" s="257">
        <f t="shared" si="30"/>
        <v>0</v>
      </c>
      <c r="BL34" s="103"/>
      <c r="BM34" s="136"/>
      <c r="BN34" s="103"/>
      <c r="BO34" s="103"/>
      <c r="BP34" s="103"/>
      <c r="BQ34" s="103"/>
      <c r="BR34" s="103"/>
      <c r="BS34" s="103"/>
      <c r="BT34" s="103"/>
      <c r="BU34" s="103"/>
    </row>
    <row r="35" spans="1:73" s="137" customFormat="1" x14ac:dyDescent="0.2">
      <c r="A35" s="142"/>
      <c r="B35" s="142"/>
      <c r="C35" s="141"/>
      <c r="D35" s="103">
        <f t="shared" si="0"/>
        <v>0</v>
      </c>
      <c r="E35" s="132">
        <v>0</v>
      </c>
      <c r="F35" s="103">
        <f t="shared" si="23"/>
        <v>0</v>
      </c>
      <c r="G35" s="133">
        <v>0</v>
      </c>
      <c r="H35" s="103">
        <f t="shared" si="1"/>
        <v>0</v>
      </c>
      <c r="I35" s="133">
        <v>0</v>
      </c>
      <c r="J35" s="103">
        <f t="shared" si="2"/>
        <v>0</v>
      </c>
      <c r="K35" s="133">
        <v>0</v>
      </c>
      <c r="L35" s="103">
        <f t="shared" si="3"/>
        <v>0</v>
      </c>
      <c r="M35" s="133">
        <v>0</v>
      </c>
      <c r="N35" s="103">
        <f t="shared" si="4"/>
        <v>0</v>
      </c>
      <c r="O35" s="133">
        <v>0</v>
      </c>
      <c r="P35" s="103">
        <f t="shared" si="5"/>
        <v>0</v>
      </c>
      <c r="Q35" s="133">
        <v>0</v>
      </c>
      <c r="R35" s="103">
        <f t="shared" si="6"/>
        <v>0</v>
      </c>
      <c r="S35" s="133">
        <v>0</v>
      </c>
      <c r="T35" s="103">
        <f t="shared" si="7"/>
        <v>0</v>
      </c>
      <c r="U35" s="133">
        <v>0</v>
      </c>
      <c r="V35" s="103">
        <f t="shared" si="8"/>
        <v>0</v>
      </c>
      <c r="W35" s="133">
        <v>0</v>
      </c>
      <c r="X35" s="103">
        <f t="shared" si="9"/>
        <v>0</v>
      </c>
      <c r="Y35" s="133">
        <v>0</v>
      </c>
      <c r="Z35" s="103">
        <f t="shared" si="10"/>
        <v>0</v>
      </c>
      <c r="AA35" s="133">
        <v>0</v>
      </c>
      <c r="AB35" s="103">
        <f t="shared" si="11"/>
        <v>0</v>
      </c>
      <c r="AC35" s="133">
        <v>0</v>
      </c>
      <c r="AD35" s="103">
        <f t="shared" si="12"/>
        <v>0</v>
      </c>
      <c r="AE35" s="133">
        <v>0</v>
      </c>
      <c r="AF35" s="103">
        <f t="shared" si="24"/>
        <v>0</v>
      </c>
      <c r="AG35" s="133">
        <v>0</v>
      </c>
      <c r="AH35" s="103">
        <f t="shared" si="13"/>
        <v>0</v>
      </c>
      <c r="AI35" s="133">
        <v>0</v>
      </c>
      <c r="AJ35" s="103">
        <f t="shared" si="14"/>
        <v>0</v>
      </c>
      <c r="AK35" s="133">
        <v>0</v>
      </c>
      <c r="AL35" s="103">
        <f t="shared" si="15"/>
        <v>0</v>
      </c>
      <c r="AM35" s="133">
        <v>0</v>
      </c>
      <c r="AN35" s="103">
        <f t="shared" si="16"/>
        <v>0</v>
      </c>
      <c r="AO35" s="133">
        <v>0</v>
      </c>
      <c r="AP35" s="103">
        <f t="shared" si="17"/>
        <v>0</v>
      </c>
      <c r="AQ35" s="133">
        <v>0</v>
      </c>
      <c r="AR35" s="103">
        <f t="shared" si="18"/>
        <v>0</v>
      </c>
      <c r="AS35" s="133">
        <v>0</v>
      </c>
      <c r="AT35" s="103">
        <f t="shared" si="19"/>
        <v>0</v>
      </c>
      <c r="AU35" s="133">
        <v>0</v>
      </c>
      <c r="AV35" s="103">
        <f t="shared" si="20"/>
        <v>0</v>
      </c>
      <c r="AW35" s="133">
        <v>0</v>
      </c>
      <c r="AX35" s="103">
        <f t="shared" si="21"/>
        <v>0</v>
      </c>
      <c r="AY35" s="133">
        <v>0</v>
      </c>
      <c r="AZ35" s="103">
        <f t="shared" si="22"/>
        <v>0</v>
      </c>
      <c r="BA35" s="133">
        <v>0</v>
      </c>
      <c r="BB35" s="103">
        <f t="shared" si="25"/>
        <v>0</v>
      </c>
      <c r="BC35" s="133">
        <v>0</v>
      </c>
      <c r="BD35" s="103">
        <f t="shared" si="26"/>
        <v>0</v>
      </c>
      <c r="BE35" s="133">
        <v>0</v>
      </c>
      <c r="BF35" s="103">
        <f t="shared" si="27"/>
        <v>0</v>
      </c>
      <c r="BG35" s="133">
        <v>0</v>
      </c>
      <c r="BH35" s="103">
        <f t="shared" si="28"/>
        <v>0</v>
      </c>
      <c r="BI35" s="133"/>
      <c r="BJ35" s="258" t="e">
        <f t="shared" si="29"/>
        <v>#DIV/0!</v>
      </c>
      <c r="BK35" s="257">
        <f t="shared" si="30"/>
        <v>0</v>
      </c>
      <c r="BL35" s="103"/>
      <c r="BM35" s="136"/>
      <c r="BN35" s="103"/>
      <c r="BO35" s="103"/>
      <c r="BP35" s="103"/>
      <c r="BQ35" s="103"/>
      <c r="BR35" s="103"/>
      <c r="BS35" s="103"/>
      <c r="BT35" s="103"/>
      <c r="BU35" s="103"/>
    </row>
    <row r="36" spans="1:73" s="137" customFormat="1" x14ac:dyDescent="0.2">
      <c r="A36" s="142"/>
      <c r="B36" s="142"/>
      <c r="C36" s="141"/>
      <c r="D36" s="103">
        <f t="shared" si="0"/>
        <v>0</v>
      </c>
      <c r="E36" s="132">
        <v>0</v>
      </c>
      <c r="F36" s="103">
        <f t="shared" si="23"/>
        <v>0</v>
      </c>
      <c r="G36" s="133">
        <v>0</v>
      </c>
      <c r="H36" s="103">
        <f t="shared" si="1"/>
        <v>0</v>
      </c>
      <c r="I36" s="133">
        <v>0</v>
      </c>
      <c r="J36" s="103">
        <f t="shared" si="2"/>
        <v>0</v>
      </c>
      <c r="K36" s="133">
        <v>0</v>
      </c>
      <c r="L36" s="103">
        <f t="shared" si="3"/>
        <v>0</v>
      </c>
      <c r="M36" s="133">
        <v>0</v>
      </c>
      <c r="N36" s="103">
        <f t="shared" si="4"/>
        <v>0</v>
      </c>
      <c r="O36" s="133">
        <v>0</v>
      </c>
      <c r="P36" s="103">
        <f t="shared" si="5"/>
        <v>0</v>
      </c>
      <c r="Q36" s="133">
        <v>0</v>
      </c>
      <c r="R36" s="103">
        <f t="shared" si="6"/>
        <v>0</v>
      </c>
      <c r="S36" s="133">
        <v>0</v>
      </c>
      <c r="T36" s="103">
        <f t="shared" si="7"/>
        <v>0</v>
      </c>
      <c r="U36" s="133">
        <v>0</v>
      </c>
      <c r="V36" s="103">
        <f t="shared" si="8"/>
        <v>0</v>
      </c>
      <c r="W36" s="133">
        <v>0</v>
      </c>
      <c r="X36" s="103">
        <f t="shared" si="9"/>
        <v>0</v>
      </c>
      <c r="Y36" s="133">
        <v>0</v>
      </c>
      <c r="Z36" s="103">
        <f t="shared" si="10"/>
        <v>0</v>
      </c>
      <c r="AA36" s="133">
        <v>0</v>
      </c>
      <c r="AB36" s="103">
        <f t="shared" si="11"/>
        <v>0</v>
      </c>
      <c r="AC36" s="133">
        <v>0</v>
      </c>
      <c r="AD36" s="103">
        <f t="shared" si="12"/>
        <v>0</v>
      </c>
      <c r="AE36" s="133">
        <v>0</v>
      </c>
      <c r="AF36" s="103">
        <f t="shared" si="24"/>
        <v>0</v>
      </c>
      <c r="AG36" s="133">
        <v>0</v>
      </c>
      <c r="AH36" s="103">
        <f t="shared" si="13"/>
        <v>0</v>
      </c>
      <c r="AI36" s="133">
        <v>0</v>
      </c>
      <c r="AJ36" s="103">
        <f t="shared" si="14"/>
        <v>0</v>
      </c>
      <c r="AK36" s="133">
        <v>0</v>
      </c>
      <c r="AL36" s="103">
        <f t="shared" si="15"/>
        <v>0</v>
      </c>
      <c r="AM36" s="133">
        <v>0</v>
      </c>
      <c r="AN36" s="103">
        <f t="shared" si="16"/>
        <v>0</v>
      </c>
      <c r="AO36" s="133">
        <v>0</v>
      </c>
      <c r="AP36" s="103">
        <f t="shared" si="17"/>
        <v>0</v>
      </c>
      <c r="AQ36" s="133">
        <v>0</v>
      </c>
      <c r="AR36" s="103">
        <f t="shared" si="18"/>
        <v>0</v>
      </c>
      <c r="AS36" s="133">
        <v>0</v>
      </c>
      <c r="AT36" s="103">
        <f t="shared" si="19"/>
        <v>0</v>
      </c>
      <c r="AU36" s="133">
        <v>0</v>
      </c>
      <c r="AV36" s="103">
        <f t="shared" si="20"/>
        <v>0</v>
      </c>
      <c r="AW36" s="133">
        <v>0</v>
      </c>
      <c r="AX36" s="103">
        <f t="shared" si="21"/>
        <v>0</v>
      </c>
      <c r="AY36" s="133">
        <v>0</v>
      </c>
      <c r="AZ36" s="103">
        <f t="shared" si="22"/>
        <v>0</v>
      </c>
      <c r="BA36" s="133">
        <v>0</v>
      </c>
      <c r="BB36" s="103">
        <f t="shared" si="25"/>
        <v>0</v>
      </c>
      <c r="BC36" s="133">
        <v>0</v>
      </c>
      <c r="BD36" s="103">
        <f t="shared" si="26"/>
        <v>0</v>
      </c>
      <c r="BE36" s="133">
        <v>0</v>
      </c>
      <c r="BF36" s="103">
        <f t="shared" si="27"/>
        <v>0</v>
      </c>
      <c r="BG36" s="133">
        <v>0</v>
      </c>
      <c r="BH36" s="103">
        <f t="shared" si="28"/>
        <v>0</v>
      </c>
      <c r="BI36" s="133"/>
      <c r="BJ36" s="258" t="e">
        <f t="shared" si="29"/>
        <v>#DIV/0!</v>
      </c>
      <c r="BK36" s="257">
        <f t="shared" si="30"/>
        <v>0</v>
      </c>
      <c r="BL36" s="103"/>
      <c r="BM36" s="136"/>
      <c r="BN36" s="103"/>
      <c r="BO36" s="103"/>
      <c r="BP36" s="103"/>
      <c r="BQ36" s="103"/>
      <c r="BR36" s="103"/>
      <c r="BS36" s="103"/>
      <c r="BT36" s="103"/>
      <c r="BU36" s="103"/>
    </row>
    <row r="37" spans="1:73" s="137" customFormat="1" x14ac:dyDescent="0.2">
      <c r="A37" s="142"/>
      <c r="B37" s="142"/>
      <c r="C37" s="141"/>
      <c r="D37" s="103">
        <f t="shared" si="0"/>
        <v>0</v>
      </c>
      <c r="E37" s="132">
        <v>0</v>
      </c>
      <c r="F37" s="103">
        <f t="shared" si="23"/>
        <v>0</v>
      </c>
      <c r="G37" s="133">
        <v>0</v>
      </c>
      <c r="H37" s="103">
        <f t="shared" si="1"/>
        <v>0</v>
      </c>
      <c r="I37" s="133">
        <v>0</v>
      </c>
      <c r="J37" s="103">
        <f t="shared" si="2"/>
        <v>0</v>
      </c>
      <c r="K37" s="133">
        <v>0</v>
      </c>
      <c r="L37" s="103">
        <f t="shared" si="3"/>
        <v>0</v>
      </c>
      <c r="M37" s="133">
        <v>0</v>
      </c>
      <c r="N37" s="103">
        <f t="shared" si="4"/>
        <v>0</v>
      </c>
      <c r="O37" s="133">
        <v>0</v>
      </c>
      <c r="P37" s="103">
        <f t="shared" si="5"/>
        <v>0</v>
      </c>
      <c r="Q37" s="133">
        <v>0</v>
      </c>
      <c r="R37" s="103">
        <f t="shared" si="6"/>
        <v>0</v>
      </c>
      <c r="S37" s="133">
        <v>0</v>
      </c>
      <c r="T37" s="103">
        <f t="shared" si="7"/>
        <v>0</v>
      </c>
      <c r="U37" s="133">
        <v>0</v>
      </c>
      <c r="V37" s="103">
        <f t="shared" si="8"/>
        <v>0</v>
      </c>
      <c r="W37" s="133">
        <v>0</v>
      </c>
      <c r="X37" s="103">
        <f t="shared" si="9"/>
        <v>0</v>
      </c>
      <c r="Y37" s="133">
        <v>0</v>
      </c>
      <c r="Z37" s="103">
        <f t="shared" si="10"/>
        <v>0</v>
      </c>
      <c r="AA37" s="133">
        <v>0</v>
      </c>
      <c r="AB37" s="103">
        <f t="shared" si="11"/>
        <v>0</v>
      </c>
      <c r="AC37" s="133">
        <v>0</v>
      </c>
      <c r="AD37" s="103">
        <f t="shared" si="12"/>
        <v>0</v>
      </c>
      <c r="AE37" s="133">
        <v>0</v>
      </c>
      <c r="AF37" s="103">
        <f t="shared" si="24"/>
        <v>0</v>
      </c>
      <c r="AG37" s="133">
        <v>0</v>
      </c>
      <c r="AH37" s="103">
        <f t="shared" si="13"/>
        <v>0</v>
      </c>
      <c r="AI37" s="133">
        <v>0</v>
      </c>
      <c r="AJ37" s="103">
        <f t="shared" si="14"/>
        <v>0</v>
      </c>
      <c r="AK37" s="133">
        <v>0</v>
      </c>
      <c r="AL37" s="103">
        <f t="shared" si="15"/>
        <v>0</v>
      </c>
      <c r="AM37" s="133">
        <v>0</v>
      </c>
      <c r="AN37" s="103">
        <f t="shared" si="16"/>
        <v>0</v>
      </c>
      <c r="AO37" s="133">
        <v>0</v>
      </c>
      <c r="AP37" s="103">
        <f t="shared" si="17"/>
        <v>0</v>
      </c>
      <c r="AQ37" s="133">
        <v>0</v>
      </c>
      <c r="AR37" s="103">
        <f t="shared" si="18"/>
        <v>0</v>
      </c>
      <c r="AS37" s="133">
        <v>0</v>
      </c>
      <c r="AT37" s="103">
        <f t="shared" si="19"/>
        <v>0</v>
      </c>
      <c r="AU37" s="133">
        <v>0</v>
      </c>
      <c r="AV37" s="103">
        <f t="shared" si="20"/>
        <v>0</v>
      </c>
      <c r="AW37" s="133">
        <v>0</v>
      </c>
      <c r="AX37" s="103">
        <f t="shared" si="21"/>
        <v>0</v>
      </c>
      <c r="AY37" s="133">
        <v>0</v>
      </c>
      <c r="AZ37" s="103">
        <f t="shared" si="22"/>
        <v>0</v>
      </c>
      <c r="BA37" s="133">
        <v>0</v>
      </c>
      <c r="BB37" s="103">
        <f t="shared" si="25"/>
        <v>0</v>
      </c>
      <c r="BC37" s="133">
        <v>0</v>
      </c>
      <c r="BD37" s="103">
        <f t="shared" si="26"/>
        <v>0</v>
      </c>
      <c r="BE37" s="133">
        <v>0</v>
      </c>
      <c r="BF37" s="103">
        <f t="shared" si="27"/>
        <v>0</v>
      </c>
      <c r="BG37" s="133">
        <v>0</v>
      </c>
      <c r="BH37" s="103">
        <f t="shared" si="28"/>
        <v>0</v>
      </c>
      <c r="BI37" s="133"/>
      <c r="BJ37" s="258" t="e">
        <f t="shared" si="29"/>
        <v>#DIV/0!</v>
      </c>
      <c r="BK37" s="257">
        <f t="shared" si="30"/>
        <v>0</v>
      </c>
      <c r="BL37" s="103"/>
      <c r="BM37" s="136"/>
      <c r="BN37" s="103"/>
      <c r="BO37" s="103"/>
      <c r="BP37" s="103"/>
      <c r="BQ37" s="103"/>
      <c r="BR37" s="103"/>
      <c r="BS37" s="103"/>
      <c r="BT37" s="103"/>
      <c r="BU37" s="103"/>
    </row>
    <row r="38" spans="1:73" s="137" customFormat="1" x14ac:dyDescent="0.2">
      <c r="A38" s="142"/>
      <c r="B38" s="142"/>
      <c r="C38" s="141"/>
      <c r="D38" s="103">
        <f t="shared" ref="D38" si="31">C38/12</f>
        <v>0</v>
      </c>
      <c r="E38" s="132">
        <v>0</v>
      </c>
      <c r="F38" s="103">
        <f t="shared" ref="F38" si="32">-(D38*E38)*$F$8</f>
        <v>0</v>
      </c>
      <c r="G38" s="133">
        <v>0</v>
      </c>
      <c r="H38" s="103">
        <f t="shared" ref="H38" si="33">-(G38*D38)*$H$8</f>
        <v>0</v>
      </c>
      <c r="I38" s="133">
        <v>0</v>
      </c>
      <c r="J38" s="103">
        <f t="shared" ref="J38" si="34">-(D38*I38)*$J$8</f>
        <v>0</v>
      </c>
      <c r="K38" s="133">
        <v>0</v>
      </c>
      <c r="L38" s="103">
        <f t="shared" ref="L38" si="35">-(D38*K38)*$L$8</f>
        <v>0</v>
      </c>
      <c r="M38" s="133">
        <v>0</v>
      </c>
      <c r="N38" s="103">
        <f t="shared" ref="N38" si="36">-(D38*M38)*$N$8</f>
        <v>0</v>
      </c>
      <c r="O38" s="133">
        <v>0</v>
      </c>
      <c r="P38" s="103">
        <f t="shared" ref="P38" si="37">-(D38*O38)*$P$8</f>
        <v>0</v>
      </c>
      <c r="Q38" s="133">
        <v>0</v>
      </c>
      <c r="R38" s="103">
        <f t="shared" ref="R38" si="38">-(D38*Q38)*$R$8</f>
        <v>0</v>
      </c>
      <c r="S38" s="133">
        <v>0</v>
      </c>
      <c r="T38" s="103">
        <f t="shared" ref="T38" si="39">-(D38*S38)*$T$8</f>
        <v>0</v>
      </c>
      <c r="U38" s="133">
        <v>0</v>
      </c>
      <c r="V38" s="103">
        <f t="shared" ref="V38" si="40">-(D38*U38)*$V$8</f>
        <v>0</v>
      </c>
      <c r="W38" s="133">
        <v>0</v>
      </c>
      <c r="X38" s="103">
        <f t="shared" ref="X38" si="41">-(D38*W38)*$X$8</f>
        <v>0</v>
      </c>
      <c r="Y38" s="133">
        <v>0</v>
      </c>
      <c r="Z38" s="103">
        <f t="shared" ref="Z38" si="42">-(D38*Y38)*$Z$8</f>
        <v>0</v>
      </c>
      <c r="AA38" s="133">
        <v>0</v>
      </c>
      <c r="AB38" s="103">
        <f t="shared" ref="AB38" si="43">-(D38*AA38)*$AB$8</f>
        <v>0</v>
      </c>
      <c r="AC38" s="133">
        <v>0</v>
      </c>
      <c r="AD38" s="103">
        <f t="shared" ref="AD38" si="44">-(D38*AC38)*$AD$8</f>
        <v>0</v>
      </c>
      <c r="AE38" s="133">
        <v>0</v>
      </c>
      <c r="AF38" s="103">
        <f t="shared" ref="AF38" si="45">-(D38*AE38)*$AF$8</f>
        <v>0</v>
      </c>
      <c r="AG38" s="133">
        <v>0</v>
      </c>
      <c r="AH38" s="103">
        <f t="shared" ref="AH38" si="46">-(D38*AG38)*$AH$8</f>
        <v>0</v>
      </c>
      <c r="AI38" s="133">
        <v>0</v>
      </c>
      <c r="AJ38" s="103">
        <f t="shared" ref="AJ38" si="47">-(D38*AI38)*$AJ$8</f>
        <v>0</v>
      </c>
      <c r="AK38" s="133">
        <v>0</v>
      </c>
      <c r="AL38" s="103">
        <f t="shared" ref="AL38" si="48">-(D38*AK38)*$AL$8</f>
        <v>0</v>
      </c>
      <c r="AM38" s="133">
        <v>0</v>
      </c>
      <c r="AN38" s="103">
        <f t="shared" ref="AN38" si="49">-(D38*AM38)*$AN$8</f>
        <v>0</v>
      </c>
      <c r="AO38" s="133">
        <v>0</v>
      </c>
      <c r="AP38" s="103">
        <f t="shared" ref="AP38" si="50">-(D38*AO38)*$AP$8</f>
        <v>0</v>
      </c>
      <c r="AQ38" s="133">
        <v>0</v>
      </c>
      <c r="AR38" s="103">
        <f t="shared" ref="AR38" si="51">-(D38*AQ38)*$AR$8</f>
        <v>0</v>
      </c>
      <c r="AS38" s="133">
        <v>0</v>
      </c>
      <c r="AT38" s="103">
        <f t="shared" ref="AT38" si="52">-(D38*AS38)*$AT$8</f>
        <v>0</v>
      </c>
      <c r="AU38" s="133">
        <v>0</v>
      </c>
      <c r="AV38" s="103">
        <f t="shared" ref="AV38" si="53">-(D38*AU38)*$AV$8</f>
        <v>0</v>
      </c>
      <c r="AW38" s="133">
        <v>0</v>
      </c>
      <c r="AX38" s="103">
        <f t="shared" ref="AX38" si="54">-(D38*AW38)*$AX$8</f>
        <v>0</v>
      </c>
      <c r="AY38" s="133">
        <v>0</v>
      </c>
      <c r="AZ38" s="103">
        <f t="shared" ref="AZ38" si="55">-(D38*AY38)*$AZ$8</f>
        <v>0</v>
      </c>
      <c r="BA38" s="133">
        <v>0</v>
      </c>
      <c r="BB38" s="103">
        <f t="shared" si="25"/>
        <v>0</v>
      </c>
      <c r="BC38" s="133">
        <v>0</v>
      </c>
      <c r="BD38" s="103">
        <f t="shared" si="26"/>
        <v>0</v>
      </c>
      <c r="BE38" s="133">
        <v>0</v>
      </c>
      <c r="BF38" s="103">
        <f t="shared" si="27"/>
        <v>0</v>
      </c>
      <c r="BG38" s="133">
        <v>0</v>
      </c>
      <c r="BH38" s="103">
        <f t="shared" si="28"/>
        <v>0</v>
      </c>
      <c r="BI38" s="133"/>
      <c r="BJ38" s="258" t="e">
        <f t="shared" si="29"/>
        <v>#DIV/0!</v>
      </c>
      <c r="BK38" s="257">
        <f t="shared" si="30"/>
        <v>0</v>
      </c>
      <c r="BL38" s="103"/>
      <c r="BM38" s="136"/>
      <c r="BN38" s="103"/>
      <c r="BO38" s="103"/>
      <c r="BP38" s="103"/>
      <c r="BQ38" s="103"/>
      <c r="BR38" s="103"/>
      <c r="BS38" s="103"/>
      <c r="BT38" s="103"/>
      <c r="BU38" s="103"/>
    </row>
    <row r="39" spans="1:73" s="137" customFormat="1" x14ac:dyDescent="0.2">
      <c r="A39" s="142"/>
      <c r="B39" s="142"/>
      <c r="C39" s="141"/>
      <c r="D39" s="103">
        <f t="shared" si="0"/>
        <v>0</v>
      </c>
      <c r="E39" s="132">
        <v>0</v>
      </c>
      <c r="F39" s="103">
        <f t="shared" si="23"/>
        <v>0</v>
      </c>
      <c r="G39" s="133">
        <v>0</v>
      </c>
      <c r="H39" s="103">
        <f t="shared" si="1"/>
        <v>0</v>
      </c>
      <c r="I39" s="133">
        <v>0</v>
      </c>
      <c r="J39" s="103">
        <f t="shared" si="2"/>
        <v>0</v>
      </c>
      <c r="K39" s="133">
        <v>0</v>
      </c>
      <c r="L39" s="103">
        <f t="shared" si="3"/>
        <v>0</v>
      </c>
      <c r="M39" s="133">
        <v>0</v>
      </c>
      <c r="N39" s="103">
        <f t="shared" si="4"/>
        <v>0</v>
      </c>
      <c r="O39" s="133">
        <v>0</v>
      </c>
      <c r="P39" s="103">
        <f t="shared" si="5"/>
        <v>0</v>
      </c>
      <c r="Q39" s="133">
        <v>0</v>
      </c>
      <c r="R39" s="103">
        <f t="shared" si="6"/>
        <v>0</v>
      </c>
      <c r="S39" s="133">
        <v>0</v>
      </c>
      <c r="T39" s="103">
        <f t="shared" ref="T39:T66" si="56">-(D39*S39)*$T$8</f>
        <v>0</v>
      </c>
      <c r="U39" s="133">
        <v>0</v>
      </c>
      <c r="V39" s="103">
        <f t="shared" ref="V39:V66" si="57">-(D39*U39)*$V$8</f>
        <v>0</v>
      </c>
      <c r="W39" s="133">
        <v>0</v>
      </c>
      <c r="X39" s="103">
        <f t="shared" ref="X39:X66" si="58">-(D39*W39)*$X$8</f>
        <v>0</v>
      </c>
      <c r="Y39" s="133">
        <v>0</v>
      </c>
      <c r="Z39" s="103">
        <f t="shared" ref="Z39:Z66" si="59">-(D39*Y39)*$Z$8</f>
        <v>0</v>
      </c>
      <c r="AA39" s="133">
        <v>0</v>
      </c>
      <c r="AB39" s="103">
        <f t="shared" ref="AB39:AB66" si="60">-(D39*AA39)*$AB$8</f>
        <v>0</v>
      </c>
      <c r="AC39" s="133">
        <v>0</v>
      </c>
      <c r="AD39" s="103">
        <f t="shared" ref="AD39:AD66" si="61">-(D39*AC39)*$AD$8</f>
        <v>0</v>
      </c>
      <c r="AE39" s="133">
        <v>0</v>
      </c>
      <c r="AF39" s="103">
        <f t="shared" ref="AF39:AF66" si="62">-(D39*AE39)*$AF$8</f>
        <v>0</v>
      </c>
      <c r="AG39" s="133">
        <v>0</v>
      </c>
      <c r="AH39" s="103">
        <f t="shared" ref="AH39:AH66" si="63">-(D39*AG39)*$AH$8</f>
        <v>0</v>
      </c>
      <c r="AI39" s="133">
        <v>0</v>
      </c>
      <c r="AJ39" s="103">
        <f t="shared" ref="AJ39:AJ66" si="64">-(D39*AI39)*$AJ$8</f>
        <v>0</v>
      </c>
      <c r="AK39" s="133">
        <v>0</v>
      </c>
      <c r="AL39" s="103">
        <f t="shared" ref="AL39:AL66" si="65">-(D39*AK39)*$AL$8</f>
        <v>0</v>
      </c>
      <c r="AM39" s="133">
        <v>0</v>
      </c>
      <c r="AN39" s="103">
        <f t="shared" ref="AN39:AN66" si="66">-(D39*AM39)*$AN$8</f>
        <v>0</v>
      </c>
      <c r="AO39" s="133">
        <v>0</v>
      </c>
      <c r="AP39" s="103">
        <f t="shared" ref="AP39:AP66" si="67">-(D39*AO39)*$AP$8</f>
        <v>0</v>
      </c>
      <c r="AQ39" s="133">
        <v>0</v>
      </c>
      <c r="AR39" s="103">
        <f t="shared" ref="AR39:AR66" si="68">-(D39*AQ39)*$AR$8</f>
        <v>0</v>
      </c>
      <c r="AS39" s="133">
        <v>0</v>
      </c>
      <c r="AT39" s="103">
        <f t="shared" ref="AT39:AT66" si="69">-(D39*AS39)*$AT$8</f>
        <v>0</v>
      </c>
      <c r="AU39" s="133">
        <v>0</v>
      </c>
      <c r="AV39" s="103">
        <f t="shared" ref="AV39:AV66" si="70">-(D39*AU39)*$AV$8</f>
        <v>0</v>
      </c>
      <c r="AW39" s="133">
        <v>0</v>
      </c>
      <c r="AX39" s="103">
        <f t="shared" ref="AX39:AX66" si="71">-(D39*AW39)*$AX$8</f>
        <v>0</v>
      </c>
      <c r="AY39" s="133">
        <v>0</v>
      </c>
      <c r="AZ39" s="103">
        <f t="shared" ref="AZ39:AZ66" si="72">-(D39*AY39)*$AZ$8</f>
        <v>0</v>
      </c>
      <c r="BA39" s="133">
        <v>0</v>
      </c>
      <c r="BB39" s="103">
        <f t="shared" si="25"/>
        <v>0</v>
      </c>
      <c r="BC39" s="133">
        <v>0</v>
      </c>
      <c r="BD39" s="103">
        <f t="shared" si="26"/>
        <v>0</v>
      </c>
      <c r="BE39" s="133">
        <v>0</v>
      </c>
      <c r="BF39" s="103">
        <f t="shared" si="27"/>
        <v>0</v>
      </c>
      <c r="BG39" s="133">
        <v>0</v>
      </c>
      <c r="BH39" s="103">
        <f t="shared" si="28"/>
        <v>0</v>
      </c>
      <c r="BI39" s="133"/>
      <c r="BJ39" s="258" t="e">
        <f t="shared" si="29"/>
        <v>#DIV/0!</v>
      </c>
      <c r="BK39" s="257">
        <f t="shared" si="30"/>
        <v>0</v>
      </c>
      <c r="BL39" s="103"/>
      <c r="BM39" s="136"/>
      <c r="BN39" s="103"/>
      <c r="BO39" s="103"/>
      <c r="BP39" s="103"/>
      <c r="BQ39" s="103"/>
      <c r="BR39" s="103"/>
      <c r="BS39" s="103"/>
      <c r="BT39" s="103"/>
      <c r="BU39" s="103"/>
    </row>
    <row r="40" spans="1:73" s="137" customFormat="1" x14ac:dyDescent="0.2">
      <c r="A40" s="142"/>
      <c r="B40" s="142"/>
      <c r="C40" s="141"/>
      <c r="D40" s="103">
        <f t="shared" si="0"/>
        <v>0</v>
      </c>
      <c r="E40" s="132">
        <v>0</v>
      </c>
      <c r="F40" s="103">
        <f t="shared" si="23"/>
        <v>0</v>
      </c>
      <c r="G40" s="133">
        <v>0</v>
      </c>
      <c r="H40" s="103">
        <f t="shared" si="1"/>
        <v>0</v>
      </c>
      <c r="I40" s="133">
        <v>0</v>
      </c>
      <c r="J40" s="103">
        <f t="shared" si="2"/>
        <v>0</v>
      </c>
      <c r="K40" s="133">
        <v>0</v>
      </c>
      <c r="L40" s="103">
        <f t="shared" si="3"/>
        <v>0</v>
      </c>
      <c r="M40" s="133">
        <v>0</v>
      </c>
      <c r="N40" s="103">
        <f t="shared" si="4"/>
        <v>0</v>
      </c>
      <c r="O40" s="133">
        <v>0</v>
      </c>
      <c r="P40" s="103">
        <f t="shared" si="5"/>
        <v>0</v>
      </c>
      <c r="Q40" s="133">
        <v>0</v>
      </c>
      <c r="R40" s="103">
        <f t="shared" si="6"/>
        <v>0</v>
      </c>
      <c r="S40" s="133">
        <v>0</v>
      </c>
      <c r="T40" s="103">
        <f t="shared" si="56"/>
        <v>0</v>
      </c>
      <c r="U40" s="133">
        <v>0</v>
      </c>
      <c r="V40" s="103">
        <f t="shared" si="57"/>
        <v>0</v>
      </c>
      <c r="W40" s="133">
        <v>0</v>
      </c>
      <c r="X40" s="103">
        <f t="shared" si="58"/>
        <v>0</v>
      </c>
      <c r="Y40" s="133">
        <v>0</v>
      </c>
      <c r="Z40" s="103">
        <f t="shared" si="59"/>
        <v>0</v>
      </c>
      <c r="AA40" s="133">
        <v>0</v>
      </c>
      <c r="AB40" s="103">
        <f t="shared" si="60"/>
        <v>0</v>
      </c>
      <c r="AC40" s="133">
        <v>0</v>
      </c>
      <c r="AD40" s="103">
        <f t="shared" si="61"/>
        <v>0</v>
      </c>
      <c r="AE40" s="133">
        <v>0</v>
      </c>
      <c r="AF40" s="103">
        <f t="shared" si="62"/>
        <v>0</v>
      </c>
      <c r="AG40" s="133">
        <v>0</v>
      </c>
      <c r="AH40" s="103">
        <f t="shared" si="63"/>
        <v>0</v>
      </c>
      <c r="AI40" s="133">
        <v>0</v>
      </c>
      <c r="AJ40" s="103">
        <f t="shared" si="64"/>
        <v>0</v>
      </c>
      <c r="AK40" s="133">
        <v>0</v>
      </c>
      <c r="AL40" s="103">
        <f t="shared" si="65"/>
        <v>0</v>
      </c>
      <c r="AM40" s="133">
        <v>0</v>
      </c>
      <c r="AN40" s="103">
        <f t="shared" si="66"/>
        <v>0</v>
      </c>
      <c r="AO40" s="133">
        <v>0</v>
      </c>
      <c r="AP40" s="103">
        <f t="shared" si="67"/>
        <v>0</v>
      </c>
      <c r="AQ40" s="133">
        <v>0</v>
      </c>
      <c r="AR40" s="103">
        <f t="shared" si="68"/>
        <v>0</v>
      </c>
      <c r="AS40" s="133">
        <v>0</v>
      </c>
      <c r="AT40" s="103">
        <f t="shared" si="69"/>
        <v>0</v>
      </c>
      <c r="AU40" s="133">
        <v>0</v>
      </c>
      <c r="AV40" s="103">
        <f t="shared" si="70"/>
        <v>0</v>
      </c>
      <c r="AW40" s="133">
        <v>0</v>
      </c>
      <c r="AX40" s="103">
        <f t="shared" si="71"/>
        <v>0</v>
      </c>
      <c r="AY40" s="133">
        <v>0</v>
      </c>
      <c r="AZ40" s="103">
        <f t="shared" si="72"/>
        <v>0</v>
      </c>
      <c r="BA40" s="133">
        <v>0</v>
      </c>
      <c r="BB40" s="103">
        <f t="shared" si="25"/>
        <v>0</v>
      </c>
      <c r="BC40" s="133">
        <v>0</v>
      </c>
      <c r="BD40" s="103">
        <f t="shared" si="26"/>
        <v>0</v>
      </c>
      <c r="BE40" s="133">
        <v>0</v>
      </c>
      <c r="BF40" s="103">
        <f t="shared" si="27"/>
        <v>0</v>
      </c>
      <c r="BG40" s="133">
        <v>0</v>
      </c>
      <c r="BH40" s="103">
        <f t="shared" si="28"/>
        <v>0</v>
      </c>
      <c r="BI40" s="133"/>
      <c r="BJ40" s="258" t="e">
        <f t="shared" si="29"/>
        <v>#DIV/0!</v>
      </c>
      <c r="BK40" s="257">
        <f t="shared" si="30"/>
        <v>0</v>
      </c>
      <c r="BL40" s="103"/>
      <c r="BM40" s="136"/>
      <c r="BN40" s="103"/>
      <c r="BO40" s="103"/>
      <c r="BP40" s="103"/>
      <c r="BQ40" s="103"/>
      <c r="BR40" s="103"/>
      <c r="BS40" s="103"/>
      <c r="BT40" s="103"/>
      <c r="BU40" s="103"/>
    </row>
    <row r="41" spans="1:73" s="137" customFormat="1" x14ac:dyDescent="0.2">
      <c r="A41" s="142"/>
      <c r="B41" s="142"/>
      <c r="C41" s="141"/>
      <c r="D41" s="103">
        <f t="shared" si="0"/>
        <v>0</v>
      </c>
      <c r="E41" s="132">
        <v>0</v>
      </c>
      <c r="F41" s="103">
        <f t="shared" si="23"/>
        <v>0</v>
      </c>
      <c r="G41" s="133">
        <v>0</v>
      </c>
      <c r="H41" s="103">
        <f t="shared" si="1"/>
        <v>0</v>
      </c>
      <c r="I41" s="133">
        <v>0</v>
      </c>
      <c r="J41" s="103">
        <f t="shared" si="2"/>
        <v>0</v>
      </c>
      <c r="K41" s="133">
        <v>0</v>
      </c>
      <c r="L41" s="103">
        <f t="shared" si="3"/>
        <v>0</v>
      </c>
      <c r="M41" s="133">
        <v>0</v>
      </c>
      <c r="N41" s="103">
        <f t="shared" si="4"/>
        <v>0</v>
      </c>
      <c r="O41" s="133">
        <v>0</v>
      </c>
      <c r="P41" s="103">
        <f t="shared" si="5"/>
        <v>0</v>
      </c>
      <c r="Q41" s="133">
        <v>0</v>
      </c>
      <c r="R41" s="103">
        <f t="shared" si="6"/>
        <v>0</v>
      </c>
      <c r="S41" s="133">
        <v>0</v>
      </c>
      <c r="T41" s="103">
        <f t="shared" si="56"/>
        <v>0</v>
      </c>
      <c r="U41" s="133">
        <v>0</v>
      </c>
      <c r="V41" s="103">
        <f t="shared" si="57"/>
        <v>0</v>
      </c>
      <c r="W41" s="133">
        <v>0</v>
      </c>
      <c r="X41" s="103">
        <f t="shared" si="58"/>
        <v>0</v>
      </c>
      <c r="Y41" s="133">
        <v>0</v>
      </c>
      <c r="Z41" s="103">
        <f t="shared" si="59"/>
        <v>0</v>
      </c>
      <c r="AA41" s="133">
        <v>0</v>
      </c>
      <c r="AB41" s="103">
        <f t="shared" si="60"/>
        <v>0</v>
      </c>
      <c r="AC41" s="133">
        <v>0</v>
      </c>
      <c r="AD41" s="103">
        <f t="shared" si="61"/>
        <v>0</v>
      </c>
      <c r="AE41" s="133">
        <v>0</v>
      </c>
      <c r="AF41" s="103">
        <f t="shared" si="62"/>
        <v>0</v>
      </c>
      <c r="AG41" s="133">
        <v>0</v>
      </c>
      <c r="AH41" s="103">
        <f t="shared" si="63"/>
        <v>0</v>
      </c>
      <c r="AI41" s="133">
        <v>0</v>
      </c>
      <c r="AJ41" s="103">
        <f t="shared" si="64"/>
        <v>0</v>
      </c>
      <c r="AK41" s="133">
        <v>0</v>
      </c>
      <c r="AL41" s="103">
        <f t="shared" si="65"/>
        <v>0</v>
      </c>
      <c r="AM41" s="133">
        <v>0</v>
      </c>
      <c r="AN41" s="103">
        <f t="shared" si="66"/>
        <v>0</v>
      </c>
      <c r="AO41" s="133">
        <v>0</v>
      </c>
      <c r="AP41" s="103">
        <f t="shared" si="67"/>
        <v>0</v>
      </c>
      <c r="AQ41" s="133">
        <v>0</v>
      </c>
      <c r="AR41" s="103">
        <f t="shared" si="68"/>
        <v>0</v>
      </c>
      <c r="AS41" s="133">
        <v>0</v>
      </c>
      <c r="AT41" s="103">
        <f t="shared" si="69"/>
        <v>0</v>
      </c>
      <c r="AU41" s="133">
        <v>0</v>
      </c>
      <c r="AV41" s="103">
        <f t="shared" si="70"/>
        <v>0</v>
      </c>
      <c r="AW41" s="133">
        <v>0</v>
      </c>
      <c r="AX41" s="103">
        <f t="shared" si="71"/>
        <v>0</v>
      </c>
      <c r="AY41" s="133">
        <v>0</v>
      </c>
      <c r="AZ41" s="103">
        <f t="shared" si="72"/>
        <v>0</v>
      </c>
      <c r="BA41" s="133">
        <v>0</v>
      </c>
      <c r="BB41" s="103">
        <f t="shared" si="25"/>
        <v>0</v>
      </c>
      <c r="BC41" s="133">
        <v>0</v>
      </c>
      <c r="BD41" s="103">
        <f t="shared" si="26"/>
        <v>0</v>
      </c>
      <c r="BE41" s="133">
        <v>0</v>
      </c>
      <c r="BF41" s="103">
        <f t="shared" si="27"/>
        <v>0</v>
      </c>
      <c r="BG41" s="133">
        <v>0</v>
      </c>
      <c r="BH41" s="103">
        <f t="shared" si="28"/>
        <v>0</v>
      </c>
      <c r="BI41" s="133"/>
      <c r="BJ41" s="258" t="e">
        <f t="shared" si="29"/>
        <v>#DIV/0!</v>
      </c>
      <c r="BK41" s="257">
        <f t="shared" si="30"/>
        <v>0</v>
      </c>
      <c r="BL41" s="103"/>
      <c r="BM41" s="136"/>
      <c r="BN41" s="103"/>
      <c r="BO41" s="103"/>
      <c r="BP41" s="103"/>
      <c r="BQ41" s="103"/>
      <c r="BR41" s="103"/>
      <c r="BS41" s="103"/>
      <c r="BT41" s="103"/>
      <c r="BU41" s="103"/>
    </row>
    <row r="42" spans="1:73" s="137" customFormat="1" x14ac:dyDescent="0.2">
      <c r="A42" s="142"/>
      <c r="B42" s="142"/>
      <c r="C42" s="141"/>
      <c r="D42" s="103">
        <f t="shared" si="0"/>
        <v>0</v>
      </c>
      <c r="E42" s="132">
        <v>0</v>
      </c>
      <c r="F42" s="103">
        <f t="shared" si="23"/>
        <v>0</v>
      </c>
      <c r="G42" s="133">
        <v>0</v>
      </c>
      <c r="H42" s="103">
        <f t="shared" si="1"/>
        <v>0</v>
      </c>
      <c r="I42" s="133">
        <v>0</v>
      </c>
      <c r="J42" s="103">
        <f t="shared" si="2"/>
        <v>0</v>
      </c>
      <c r="K42" s="133">
        <v>0</v>
      </c>
      <c r="L42" s="103">
        <f t="shared" si="3"/>
        <v>0</v>
      </c>
      <c r="M42" s="133">
        <v>0</v>
      </c>
      <c r="N42" s="103">
        <f t="shared" si="4"/>
        <v>0</v>
      </c>
      <c r="O42" s="133">
        <v>0</v>
      </c>
      <c r="P42" s="103">
        <f t="shared" si="5"/>
        <v>0</v>
      </c>
      <c r="Q42" s="133">
        <v>0</v>
      </c>
      <c r="R42" s="103">
        <f t="shared" si="6"/>
        <v>0</v>
      </c>
      <c r="S42" s="133">
        <v>0</v>
      </c>
      <c r="T42" s="103">
        <f t="shared" si="56"/>
        <v>0</v>
      </c>
      <c r="U42" s="133">
        <v>0</v>
      </c>
      <c r="V42" s="103">
        <f t="shared" si="57"/>
        <v>0</v>
      </c>
      <c r="W42" s="133">
        <v>0</v>
      </c>
      <c r="X42" s="103">
        <f t="shared" si="58"/>
        <v>0</v>
      </c>
      <c r="Y42" s="133">
        <v>0</v>
      </c>
      <c r="Z42" s="103">
        <f t="shared" si="59"/>
        <v>0</v>
      </c>
      <c r="AA42" s="133">
        <v>0</v>
      </c>
      <c r="AB42" s="103">
        <f t="shared" si="60"/>
        <v>0</v>
      </c>
      <c r="AC42" s="133">
        <v>0</v>
      </c>
      <c r="AD42" s="103">
        <f t="shared" si="61"/>
        <v>0</v>
      </c>
      <c r="AE42" s="133">
        <v>0</v>
      </c>
      <c r="AF42" s="103">
        <f t="shared" si="62"/>
        <v>0</v>
      </c>
      <c r="AG42" s="133">
        <v>0</v>
      </c>
      <c r="AH42" s="103">
        <f t="shared" si="63"/>
        <v>0</v>
      </c>
      <c r="AI42" s="133">
        <v>0</v>
      </c>
      <c r="AJ42" s="103">
        <f t="shared" si="64"/>
        <v>0</v>
      </c>
      <c r="AK42" s="133">
        <v>0</v>
      </c>
      <c r="AL42" s="103">
        <f t="shared" si="65"/>
        <v>0</v>
      </c>
      <c r="AM42" s="133">
        <v>0</v>
      </c>
      <c r="AN42" s="103">
        <f t="shared" si="66"/>
        <v>0</v>
      </c>
      <c r="AO42" s="133">
        <v>0</v>
      </c>
      <c r="AP42" s="103">
        <f t="shared" si="67"/>
        <v>0</v>
      </c>
      <c r="AQ42" s="133">
        <v>0</v>
      </c>
      <c r="AR42" s="103">
        <f t="shared" si="68"/>
        <v>0</v>
      </c>
      <c r="AS42" s="133">
        <v>0</v>
      </c>
      <c r="AT42" s="103">
        <f t="shared" si="69"/>
        <v>0</v>
      </c>
      <c r="AU42" s="133">
        <v>0</v>
      </c>
      <c r="AV42" s="103">
        <f t="shared" si="70"/>
        <v>0</v>
      </c>
      <c r="AW42" s="133">
        <v>0</v>
      </c>
      <c r="AX42" s="103">
        <f t="shared" si="71"/>
        <v>0</v>
      </c>
      <c r="AY42" s="133">
        <v>0</v>
      </c>
      <c r="AZ42" s="103">
        <f t="shared" si="72"/>
        <v>0</v>
      </c>
      <c r="BA42" s="133">
        <v>0</v>
      </c>
      <c r="BB42" s="103">
        <f t="shared" si="25"/>
        <v>0</v>
      </c>
      <c r="BC42" s="133">
        <v>0</v>
      </c>
      <c r="BD42" s="103">
        <f t="shared" si="26"/>
        <v>0</v>
      </c>
      <c r="BE42" s="133">
        <v>0</v>
      </c>
      <c r="BF42" s="103">
        <f t="shared" si="27"/>
        <v>0</v>
      </c>
      <c r="BG42" s="133">
        <v>0</v>
      </c>
      <c r="BH42" s="103">
        <f t="shared" si="28"/>
        <v>0</v>
      </c>
      <c r="BI42" s="133"/>
      <c r="BJ42" s="258" t="e">
        <f t="shared" si="29"/>
        <v>#DIV/0!</v>
      </c>
      <c r="BK42" s="257">
        <f t="shared" si="30"/>
        <v>0</v>
      </c>
      <c r="BL42" s="103"/>
      <c r="BM42" s="136"/>
      <c r="BN42" s="103"/>
      <c r="BO42" s="103"/>
      <c r="BP42" s="103"/>
      <c r="BQ42" s="103"/>
      <c r="BR42" s="103"/>
      <c r="BS42" s="103"/>
      <c r="BT42" s="103"/>
      <c r="BU42" s="103"/>
    </row>
    <row r="43" spans="1:73" s="137" customFormat="1" x14ac:dyDescent="0.2">
      <c r="A43" s="142"/>
      <c r="B43" s="142"/>
      <c r="C43" s="141"/>
      <c r="D43" s="103">
        <f t="shared" si="0"/>
        <v>0</v>
      </c>
      <c r="E43" s="132">
        <v>0</v>
      </c>
      <c r="F43" s="103">
        <f t="shared" si="23"/>
        <v>0</v>
      </c>
      <c r="G43" s="133">
        <v>0</v>
      </c>
      <c r="H43" s="103">
        <f t="shared" si="1"/>
        <v>0</v>
      </c>
      <c r="I43" s="133">
        <v>0</v>
      </c>
      <c r="J43" s="103">
        <f t="shared" si="2"/>
        <v>0</v>
      </c>
      <c r="K43" s="133">
        <v>0</v>
      </c>
      <c r="L43" s="103">
        <f t="shared" si="3"/>
        <v>0</v>
      </c>
      <c r="M43" s="133">
        <v>0</v>
      </c>
      <c r="N43" s="103">
        <f t="shared" si="4"/>
        <v>0</v>
      </c>
      <c r="O43" s="133">
        <v>0</v>
      </c>
      <c r="P43" s="103">
        <f t="shared" si="5"/>
        <v>0</v>
      </c>
      <c r="Q43" s="133">
        <v>0</v>
      </c>
      <c r="R43" s="103">
        <f t="shared" si="6"/>
        <v>0</v>
      </c>
      <c r="S43" s="133">
        <v>0</v>
      </c>
      <c r="T43" s="103">
        <f t="shared" si="56"/>
        <v>0</v>
      </c>
      <c r="U43" s="133">
        <v>0</v>
      </c>
      <c r="V43" s="103">
        <f t="shared" si="57"/>
        <v>0</v>
      </c>
      <c r="W43" s="133">
        <v>0</v>
      </c>
      <c r="X43" s="103">
        <f t="shared" si="58"/>
        <v>0</v>
      </c>
      <c r="Y43" s="133">
        <v>0</v>
      </c>
      <c r="Z43" s="103">
        <f t="shared" si="59"/>
        <v>0</v>
      </c>
      <c r="AA43" s="133">
        <v>0</v>
      </c>
      <c r="AB43" s="103">
        <f t="shared" si="60"/>
        <v>0</v>
      </c>
      <c r="AC43" s="133">
        <v>0</v>
      </c>
      <c r="AD43" s="103">
        <f t="shared" si="61"/>
        <v>0</v>
      </c>
      <c r="AE43" s="133">
        <v>0</v>
      </c>
      <c r="AF43" s="103">
        <f t="shared" si="62"/>
        <v>0</v>
      </c>
      <c r="AG43" s="133">
        <v>0</v>
      </c>
      <c r="AH43" s="103">
        <f t="shared" si="63"/>
        <v>0</v>
      </c>
      <c r="AI43" s="133">
        <v>0</v>
      </c>
      <c r="AJ43" s="103">
        <f t="shared" si="64"/>
        <v>0</v>
      </c>
      <c r="AK43" s="133">
        <v>0</v>
      </c>
      <c r="AL43" s="103">
        <f t="shared" si="65"/>
        <v>0</v>
      </c>
      <c r="AM43" s="133">
        <v>0</v>
      </c>
      <c r="AN43" s="103">
        <f t="shared" si="66"/>
        <v>0</v>
      </c>
      <c r="AO43" s="133">
        <v>0</v>
      </c>
      <c r="AP43" s="103">
        <f t="shared" si="67"/>
        <v>0</v>
      </c>
      <c r="AQ43" s="133">
        <v>0</v>
      </c>
      <c r="AR43" s="103">
        <f t="shared" si="68"/>
        <v>0</v>
      </c>
      <c r="AS43" s="133">
        <v>0</v>
      </c>
      <c r="AT43" s="103">
        <f t="shared" si="69"/>
        <v>0</v>
      </c>
      <c r="AU43" s="133">
        <v>0</v>
      </c>
      <c r="AV43" s="103">
        <f t="shared" si="70"/>
        <v>0</v>
      </c>
      <c r="AW43" s="133">
        <v>0</v>
      </c>
      <c r="AX43" s="103">
        <f t="shared" si="71"/>
        <v>0</v>
      </c>
      <c r="AY43" s="133">
        <v>0</v>
      </c>
      <c r="AZ43" s="103">
        <f t="shared" si="72"/>
        <v>0</v>
      </c>
      <c r="BA43" s="133">
        <v>0</v>
      </c>
      <c r="BB43" s="103">
        <f t="shared" si="25"/>
        <v>0</v>
      </c>
      <c r="BC43" s="133">
        <v>0</v>
      </c>
      <c r="BD43" s="103">
        <f t="shared" si="26"/>
        <v>0</v>
      </c>
      <c r="BE43" s="133">
        <v>0</v>
      </c>
      <c r="BF43" s="103">
        <f t="shared" si="27"/>
        <v>0</v>
      </c>
      <c r="BG43" s="133">
        <v>0</v>
      </c>
      <c r="BH43" s="103">
        <f t="shared" si="28"/>
        <v>0</v>
      </c>
      <c r="BI43" s="133"/>
      <c r="BJ43" s="258" t="e">
        <f t="shared" si="29"/>
        <v>#DIV/0!</v>
      </c>
      <c r="BK43" s="257">
        <f t="shared" si="30"/>
        <v>0</v>
      </c>
      <c r="BL43" s="103"/>
      <c r="BM43" s="136"/>
      <c r="BN43" s="103"/>
      <c r="BO43" s="103"/>
      <c r="BP43" s="103"/>
      <c r="BQ43" s="103"/>
      <c r="BR43" s="103"/>
      <c r="BS43" s="103"/>
      <c r="BT43" s="103"/>
      <c r="BU43" s="103"/>
    </row>
    <row r="44" spans="1:73" s="137" customFormat="1" x14ac:dyDescent="0.2">
      <c r="A44" s="142"/>
      <c r="B44" s="142"/>
      <c r="C44" s="141"/>
      <c r="D44" s="103">
        <f t="shared" si="0"/>
        <v>0</v>
      </c>
      <c r="E44" s="132">
        <v>0</v>
      </c>
      <c r="F44" s="103">
        <f t="shared" si="23"/>
        <v>0</v>
      </c>
      <c r="G44" s="133">
        <v>0</v>
      </c>
      <c r="H44" s="103">
        <f t="shared" si="1"/>
        <v>0</v>
      </c>
      <c r="I44" s="133">
        <v>0</v>
      </c>
      <c r="J44" s="103">
        <f t="shared" si="2"/>
        <v>0</v>
      </c>
      <c r="K44" s="133">
        <v>0</v>
      </c>
      <c r="L44" s="103">
        <f t="shared" si="3"/>
        <v>0</v>
      </c>
      <c r="M44" s="133">
        <v>0</v>
      </c>
      <c r="N44" s="103">
        <f t="shared" si="4"/>
        <v>0</v>
      </c>
      <c r="O44" s="133">
        <v>0</v>
      </c>
      <c r="P44" s="103">
        <f t="shared" si="5"/>
        <v>0</v>
      </c>
      <c r="Q44" s="133">
        <v>0</v>
      </c>
      <c r="R44" s="103">
        <f t="shared" si="6"/>
        <v>0</v>
      </c>
      <c r="S44" s="133">
        <v>0</v>
      </c>
      <c r="T44" s="103">
        <f t="shared" si="56"/>
        <v>0</v>
      </c>
      <c r="U44" s="133">
        <v>0</v>
      </c>
      <c r="V44" s="103">
        <f t="shared" si="57"/>
        <v>0</v>
      </c>
      <c r="W44" s="133">
        <v>0</v>
      </c>
      <c r="X44" s="103">
        <f t="shared" si="58"/>
        <v>0</v>
      </c>
      <c r="Y44" s="133">
        <v>0</v>
      </c>
      <c r="Z44" s="103">
        <f t="shared" si="59"/>
        <v>0</v>
      </c>
      <c r="AA44" s="133">
        <v>0</v>
      </c>
      <c r="AB44" s="103">
        <f t="shared" si="60"/>
        <v>0</v>
      </c>
      <c r="AC44" s="133">
        <v>0</v>
      </c>
      <c r="AD44" s="103">
        <f t="shared" si="61"/>
        <v>0</v>
      </c>
      <c r="AE44" s="133">
        <v>0</v>
      </c>
      <c r="AF44" s="103">
        <f t="shared" si="62"/>
        <v>0</v>
      </c>
      <c r="AG44" s="133">
        <v>0</v>
      </c>
      <c r="AH44" s="103">
        <f t="shared" si="63"/>
        <v>0</v>
      </c>
      <c r="AI44" s="133">
        <v>0</v>
      </c>
      <c r="AJ44" s="103">
        <f t="shared" si="64"/>
        <v>0</v>
      </c>
      <c r="AK44" s="133">
        <v>0</v>
      </c>
      <c r="AL44" s="103">
        <f t="shared" si="65"/>
        <v>0</v>
      </c>
      <c r="AM44" s="133">
        <v>0</v>
      </c>
      <c r="AN44" s="103">
        <f t="shared" si="66"/>
        <v>0</v>
      </c>
      <c r="AO44" s="133">
        <v>0</v>
      </c>
      <c r="AP44" s="103">
        <f t="shared" si="67"/>
        <v>0</v>
      </c>
      <c r="AQ44" s="133">
        <v>0</v>
      </c>
      <c r="AR44" s="103">
        <f t="shared" si="68"/>
        <v>0</v>
      </c>
      <c r="AS44" s="133">
        <v>0</v>
      </c>
      <c r="AT44" s="103">
        <f t="shared" si="69"/>
        <v>0</v>
      </c>
      <c r="AU44" s="133">
        <v>0</v>
      </c>
      <c r="AV44" s="103">
        <f t="shared" si="70"/>
        <v>0</v>
      </c>
      <c r="AW44" s="133">
        <v>0</v>
      </c>
      <c r="AX44" s="103">
        <f t="shared" si="71"/>
        <v>0</v>
      </c>
      <c r="AY44" s="133">
        <v>0</v>
      </c>
      <c r="AZ44" s="103">
        <f t="shared" si="72"/>
        <v>0</v>
      </c>
      <c r="BA44" s="133">
        <v>0</v>
      </c>
      <c r="BB44" s="103">
        <f t="shared" si="25"/>
        <v>0</v>
      </c>
      <c r="BC44" s="133">
        <v>0</v>
      </c>
      <c r="BD44" s="103">
        <f t="shared" si="26"/>
        <v>0</v>
      </c>
      <c r="BE44" s="133">
        <v>0</v>
      </c>
      <c r="BF44" s="103">
        <f t="shared" si="27"/>
        <v>0</v>
      </c>
      <c r="BG44" s="133">
        <v>0</v>
      </c>
      <c r="BH44" s="103">
        <f t="shared" si="28"/>
        <v>0</v>
      </c>
      <c r="BI44" s="133"/>
      <c r="BJ44" s="258" t="e">
        <f t="shared" si="29"/>
        <v>#DIV/0!</v>
      </c>
      <c r="BK44" s="257">
        <f t="shared" si="30"/>
        <v>0</v>
      </c>
      <c r="BL44" s="103"/>
      <c r="BM44" s="136"/>
      <c r="BN44" s="103"/>
      <c r="BO44" s="103"/>
      <c r="BP44" s="103"/>
      <c r="BQ44" s="103"/>
      <c r="BR44" s="103"/>
      <c r="BS44" s="103"/>
      <c r="BT44" s="103"/>
      <c r="BU44" s="103"/>
    </row>
    <row r="45" spans="1:73" s="137" customFormat="1" x14ac:dyDescent="0.2">
      <c r="A45" s="142"/>
      <c r="B45" s="142"/>
      <c r="C45" s="141"/>
      <c r="D45" s="103">
        <f t="shared" si="0"/>
        <v>0</v>
      </c>
      <c r="E45" s="132">
        <v>0</v>
      </c>
      <c r="F45" s="103">
        <f t="shared" si="23"/>
        <v>0</v>
      </c>
      <c r="G45" s="133">
        <v>0</v>
      </c>
      <c r="H45" s="103">
        <f t="shared" si="1"/>
        <v>0</v>
      </c>
      <c r="I45" s="133">
        <v>0</v>
      </c>
      <c r="J45" s="103">
        <f t="shared" si="2"/>
        <v>0</v>
      </c>
      <c r="K45" s="133">
        <v>0</v>
      </c>
      <c r="L45" s="103">
        <f t="shared" si="3"/>
        <v>0</v>
      </c>
      <c r="M45" s="133">
        <v>0</v>
      </c>
      <c r="N45" s="103">
        <f t="shared" si="4"/>
        <v>0</v>
      </c>
      <c r="O45" s="133">
        <v>0</v>
      </c>
      <c r="P45" s="103">
        <f t="shared" si="5"/>
        <v>0</v>
      </c>
      <c r="Q45" s="133">
        <v>0</v>
      </c>
      <c r="R45" s="103">
        <f t="shared" si="6"/>
        <v>0</v>
      </c>
      <c r="S45" s="133">
        <v>0</v>
      </c>
      <c r="T45" s="103">
        <f t="shared" si="56"/>
        <v>0</v>
      </c>
      <c r="U45" s="133">
        <v>0</v>
      </c>
      <c r="V45" s="103">
        <f t="shared" si="57"/>
        <v>0</v>
      </c>
      <c r="W45" s="133">
        <v>0</v>
      </c>
      <c r="X45" s="103">
        <f t="shared" si="58"/>
        <v>0</v>
      </c>
      <c r="Y45" s="133">
        <v>0</v>
      </c>
      <c r="Z45" s="103">
        <f t="shared" si="59"/>
        <v>0</v>
      </c>
      <c r="AA45" s="133">
        <v>0</v>
      </c>
      <c r="AB45" s="103">
        <f t="shared" si="60"/>
        <v>0</v>
      </c>
      <c r="AC45" s="133">
        <v>0</v>
      </c>
      <c r="AD45" s="103">
        <f t="shared" si="61"/>
        <v>0</v>
      </c>
      <c r="AE45" s="133">
        <v>0</v>
      </c>
      <c r="AF45" s="103">
        <f t="shared" si="62"/>
        <v>0</v>
      </c>
      <c r="AG45" s="133">
        <v>0</v>
      </c>
      <c r="AH45" s="103">
        <f t="shared" si="63"/>
        <v>0</v>
      </c>
      <c r="AI45" s="133">
        <v>0</v>
      </c>
      <c r="AJ45" s="103">
        <f t="shared" si="64"/>
        <v>0</v>
      </c>
      <c r="AK45" s="133">
        <v>0</v>
      </c>
      <c r="AL45" s="103">
        <f t="shared" si="65"/>
        <v>0</v>
      </c>
      <c r="AM45" s="133">
        <v>0</v>
      </c>
      <c r="AN45" s="103">
        <f t="shared" si="66"/>
        <v>0</v>
      </c>
      <c r="AO45" s="133">
        <v>0</v>
      </c>
      <c r="AP45" s="103">
        <f t="shared" si="67"/>
        <v>0</v>
      </c>
      <c r="AQ45" s="133">
        <v>0</v>
      </c>
      <c r="AR45" s="103">
        <f t="shared" si="68"/>
        <v>0</v>
      </c>
      <c r="AS45" s="133">
        <v>0</v>
      </c>
      <c r="AT45" s="103">
        <f t="shared" si="69"/>
        <v>0</v>
      </c>
      <c r="AU45" s="133">
        <v>0</v>
      </c>
      <c r="AV45" s="103">
        <f t="shared" si="70"/>
        <v>0</v>
      </c>
      <c r="AW45" s="133">
        <v>0</v>
      </c>
      <c r="AX45" s="103">
        <f t="shared" si="71"/>
        <v>0</v>
      </c>
      <c r="AY45" s="133">
        <v>0</v>
      </c>
      <c r="AZ45" s="103">
        <f t="shared" si="72"/>
        <v>0</v>
      </c>
      <c r="BA45" s="133">
        <v>0</v>
      </c>
      <c r="BB45" s="103">
        <f t="shared" si="25"/>
        <v>0</v>
      </c>
      <c r="BC45" s="133">
        <v>0</v>
      </c>
      <c r="BD45" s="103">
        <f t="shared" si="26"/>
        <v>0</v>
      </c>
      <c r="BE45" s="133">
        <v>0</v>
      </c>
      <c r="BF45" s="103">
        <f t="shared" si="27"/>
        <v>0</v>
      </c>
      <c r="BG45" s="133">
        <v>0</v>
      </c>
      <c r="BH45" s="103">
        <f t="shared" si="28"/>
        <v>0</v>
      </c>
      <c r="BI45" s="133"/>
      <c r="BJ45" s="258" t="e">
        <f t="shared" si="29"/>
        <v>#DIV/0!</v>
      </c>
      <c r="BK45" s="257">
        <f t="shared" si="30"/>
        <v>0</v>
      </c>
      <c r="BL45" s="103"/>
      <c r="BM45" s="136"/>
      <c r="BN45" s="103"/>
      <c r="BO45" s="103"/>
      <c r="BP45" s="103"/>
      <c r="BQ45" s="103"/>
      <c r="BR45" s="103"/>
      <c r="BS45" s="103"/>
      <c r="BT45" s="103"/>
      <c r="BU45" s="103"/>
    </row>
    <row r="46" spans="1:73" s="137" customFormat="1" x14ac:dyDescent="0.2">
      <c r="A46" s="142"/>
      <c r="B46" s="142"/>
      <c r="C46" s="141"/>
      <c r="D46" s="103">
        <f t="shared" si="0"/>
        <v>0</v>
      </c>
      <c r="E46" s="132">
        <v>0</v>
      </c>
      <c r="F46" s="103">
        <f t="shared" si="23"/>
        <v>0</v>
      </c>
      <c r="G46" s="133">
        <v>0</v>
      </c>
      <c r="H46" s="103">
        <f t="shared" si="1"/>
        <v>0</v>
      </c>
      <c r="I46" s="133">
        <v>0</v>
      </c>
      <c r="J46" s="103">
        <f t="shared" si="2"/>
        <v>0</v>
      </c>
      <c r="K46" s="133">
        <v>0</v>
      </c>
      <c r="L46" s="103">
        <f t="shared" si="3"/>
        <v>0</v>
      </c>
      <c r="M46" s="133">
        <v>0</v>
      </c>
      <c r="N46" s="103">
        <f t="shared" si="4"/>
        <v>0</v>
      </c>
      <c r="O46" s="133">
        <v>0</v>
      </c>
      <c r="P46" s="103">
        <f t="shared" si="5"/>
        <v>0</v>
      </c>
      <c r="Q46" s="133">
        <v>0</v>
      </c>
      <c r="R46" s="103">
        <f t="shared" si="6"/>
        <v>0</v>
      </c>
      <c r="S46" s="133">
        <v>0</v>
      </c>
      <c r="T46" s="103">
        <f t="shared" si="56"/>
        <v>0</v>
      </c>
      <c r="U46" s="133">
        <v>0</v>
      </c>
      <c r="V46" s="103">
        <f t="shared" si="57"/>
        <v>0</v>
      </c>
      <c r="W46" s="133">
        <v>0</v>
      </c>
      <c r="X46" s="103">
        <f t="shared" si="58"/>
        <v>0</v>
      </c>
      <c r="Y46" s="133">
        <v>0</v>
      </c>
      <c r="Z46" s="103">
        <f t="shared" si="59"/>
        <v>0</v>
      </c>
      <c r="AA46" s="133">
        <v>0</v>
      </c>
      <c r="AB46" s="103">
        <f t="shared" si="60"/>
        <v>0</v>
      </c>
      <c r="AC46" s="133">
        <v>0</v>
      </c>
      <c r="AD46" s="103">
        <f t="shared" si="61"/>
        <v>0</v>
      </c>
      <c r="AE46" s="133">
        <v>0</v>
      </c>
      <c r="AF46" s="103">
        <f t="shared" si="62"/>
        <v>0</v>
      </c>
      <c r="AG46" s="133">
        <v>0</v>
      </c>
      <c r="AH46" s="103">
        <f t="shared" si="63"/>
        <v>0</v>
      </c>
      <c r="AI46" s="133">
        <v>0</v>
      </c>
      <c r="AJ46" s="103">
        <f t="shared" si="64"/>
        <v>0</v>
      </c>
      <c r="AK46" s="133">
        <v>0</v>
      </c>
      <c r="AL46" s="103">
        <f t="shared" si="65"/>
        <v>0</v>
      </c>
      <c r="AM46" s="133">
        <v>0</v>
      </c>
      <c r="AN46" s="103">
        <f t="shared" si="66"/>
        <v>0</v>
      </c>
      <c r="AO46" s="133">
        <v>0</v>
      </c>
      <c r="AP46" s="103">
        <f t="shared" si="67"/>
        <v>0</v>
      </c>
      <c r="AQ46" s="133">
        <v>0</v>
      </c>
      <c r="AR46" s="103">
        <f t="shared" si="68"/>
        <v>0</v>
      </c>
      <c r="AS46" s="133">
        <v>0</v>
      </c>
      <c r="AT46" s="103">
        <f t="shared" si="69"/>
        <v>0</v>
      </c>
      <c r="AU46" s="133">
        <v>0</v>
      </c>
      <c r="AV46" s="103">
        <f t="shared" si="70"/>
        <v>0</v>
      </c>
      <c r="AW46" s="133">
        <v>0</v>
      </c>
      <c r="AX46" s="103">
        <f t="shared" si="71"/>
        <v>0</v>
      </c>
      <c r="AY46" s="133">
        <v>0</v>
      </c>
      <c r="AZ46" s="103">
        <f t="shared" si="72"/>
        <v>0</v>
      </c>
      <c r="BA46" s="133">
        <v>0</v>
      </c>
      <c r="BB46" s="103">
        <f t="shared" si="25"/>
        <v>0</v>
      </c>
      <c r="BC46" s="133">
        <v>0</v>
      </c>
      <c r="BD46" s="103">
        <f t="shared" si="26"/>
        <v>0</v>
      </c>
      <c r="BE46" s="133">
        <v>0</v>
      </c>
      <c r="BF46" s="103">
        <f t="shared" si="27"/>
        <v>0</v>
      </c>
      <c r="BG46" s="133">
        <v>0</v>
      </c>
      <c r="BH46" s="103">
        <f t="shared" si="28"/>
        <v>0</v>
      </c>
      <c r="BI46" s="133"/>
      <c r="BJ46" s="258" t="e">
        <f t="shared" si="29"/>
        <v>#DIV/0!</v>
      </c>
      <c r="BK46" s="257">
        <f t="shared" si="30"/>
        <v>0</v>
      </c>
      <c r="BL46" s="103"/>
      <c r="BM46" s="136"/>
      <c r="BN46" s="103"/>
      <c r="BO46" s="103"/>
      <c r="BP46" s="103"/>
      <c r="BQ46" s="103"/>
      <c r="BR46" s="103"/>
      <c r="BS46" s="103"/>
      <c r="BT46" s="103"/>
      <c r="BU46" s="103"/>
    </row>
    <row r="47" spans="1:73" s="137" customFormat="1" x14ac:dyDescent="0.2">
      <c r="A47" s="142"/>
      <c r="B47" s="142"/>
      <c r="C47" s="141"/>
      <c r="D47" s="103">
        <f t="shared" si="0"/>
        <v>0</v>
      </c>
      <c r="E47" s="132">
        <v>0</v>
      </c>
      <c r="F47" s="103">
        <f t="shared" si="23"/>
        <v>0</v>
      </c>
      <c r="G47" s="133">
        <v>0</v>
      </c>
      <c r="H47" s="103">
        <f t="shared" si="1"/>
        <v>0</v>
      </c>
      <c r="I47" s="133">
        <v>0</v>
      </c>
      <c r="J47" s="103">
        <f t="shared" si="2"/>
        <v>0</v>
      </c>
      <c r="K47" s="133">
        <v>0</v>
      </c>
      <c r="L47" s="103">
        <f t="shared" si="3"/>
        <v>0</v>
      </c>
      <c r="M47" s="133">
        <v>0</v>
      </c>
      <c r="N47" s="103">
        <f t="shared" si="4"/>
        <v>0</v>
      </c>
      <c r="O47" s="133">
        <v>0</v>
      </c>
      <c r="P47" s="103">
        <f t="shared" si="5"/>
        <v>0</v>
      </c>
      <c r="Q47" s="133">
        <v>0</v>
      </c>
      <c r="R47" s="103">
        <f t="shared" si="6"/>
        <v>0</v>
      </c>
      <c r="S47" s="133">
        <v>0</v>
      </c>
      <c r="T47" s="103">
        <f t="shared" si="56"/>
        <v>0</v>
      </c>
      <c r="U47" s="133">
        <v>0</v>
      </c>
      <c r="V47" s="103">
        <f t="shared" si="57"/>
        <v>0</v>
      </c>
      <c r="W47" s="133">
        <v>0</v>
      </c>
      <c r="X47" s="103">
        <f t="shared" si="58"/>
        <v>0</v>
      </c>
      <c r="Y47" s="133">
        <v>0</v>
      </c>
      <c r="Z47" s="103">
        <f t="shared" si="59"/>
        <v>0</v>
      </c>
      <c r="AA47" s="133">
        <v>0</v>
      </c>
      <c r="AB47" s="103">
        <f t="shared" si="60"/>
        <v>0</v>
      </c>
      <c r="AC47" s="133">
        <v>0</v>
      </c>
      <c r="AD47" s="103">
        <f t="shared" si="61"/>
        <v>0</v>
      </c>
      <c r="AE47" s="133">
        <v>0</v>
      </c>
      <c r="AF47" s="103">
        <f t="shared" si="62"/>
        <v>0</v>
      </c>
      <c r="AG47" s="133">
        <v>0</v>
      </c>
      <c r="AH47" s="103">
        <f t="shared" si="63"/>
        <v>0</v>
      </c>
      <c r="AI47" s="133">
        <v>0</v>
      </c>
      <c r="AJ47" s="103">
        <f t="shared" si="64"/>
        <v>0</v>
      </c>
      <c r="AK47" s="133">
        <v>0</v>
      </c>
      <c r="AL47" s="103">
        <f t="shared" si="65"/>
        <v>0</v>
      </c>
      <c r="AM47" s="133">
        <v>0</v>
      </c>
      <c r="AN47" s="103">
        <f t="shared" si="66"/>
        <v>0</v>
      </c>
      <c r="AO47" s="133">
        <v>0</v>
      </c>
      <c r="AP47" s="103">
        <f t="shared" si="67"/>
        <v>0</v>
      </c>
      <c r="AQ47" s="133">
        <v>0</v>
      </c>
      <c r="AR47" s="103">
        <f t="shared" si="68"/>
        <v>0</v>
      </c>
      <c r="AS47" s="133">
        <v>0</v>
      </c>
      <c r="AT47" s="103">
        <f t="shared" si="69"/>
        <v>0</v>
      </c>
      <c r="AU47" s="133">
        <v>0</v>
      </c>
      <c r="AV47" s="103">
        <f t="shared" si="70"/>
        <v>0</v>
      </c>
      <c r="AW47" s="133">
        <v>0</v>
      </c>
      <c r="AX47" s="103">
        <f t="shared" si="71"/>
        <v>0</v>
      </c>
      <c r="AY47" s="133">
        <v>0</v>
      </c>
      <c r="AZ47" s="103">
        <f t="shared" si="72"/>
        <v>0</v>
      </c>
      <c r="BA47" s="133">
        <v>0</v>
      </c>
      <c r="BB47" s="103">
        <f t="shared" si="25"/>
        <v>0</v>
      </c>
      <c r="BC47" s="133">
        <v>0</v>
      </c>
      <c r="BD47" s="103">
        <f t="shared" si="26"/>
        <v>0</v>
      </c>
      <c r="BE47" s="133">
        <v>0</v>
      </c>
      <c r="BF47" s="103">
        <f t="shared" si="27"/>
        <v>0</v>
      </c>
      <c r="BG47" s="133">
        <v>0</v>
      </c>
      <c r="BH47" s="103">
        <f t="shared" si="28"/>
        <v>0</v>
      </c>
      <c r="BI47" s="133"/>
      <c r="BJ47" s="258" t="e">
        <f t="shared" si="29"/>
        <v>#DIV/0!</v>
      </c>
      <c r="BK47" s="257">
        <f t="shared" si="30"/>
        <v>0</v>
      </c>
      <c r="BL47" s="103"/>
      <c r="BM47" s="136"/>
      <c r="BN47" s="103"/>
      <c r="BO47" s="103"/>
      <c r="BP47" s="103"/>
      <c r="BQ47" s="103"/>
      <c r="BR47" s="103"/>
      <c r="BS47" s="103"/>
      <c r="BT47" s="103"/>
      <c r="BU47" s="103"/>
    </row>
    <row r="48" spans="1:73" s="137" customFormat="1" x14ac:dyDescent="0.2">
      <c r="A48" s="142"/>
      <c r="B48" s="142"/>
      <c r="C48" s="141"/>
      <c r="D48" s="103">
        <f t="shared" si="0"/>
        <v>0</v>
      </c>
      <c r="E48" s="132">
        <v>0</v>
      </c>
      <c r="F48" s="103">
        <f t="shared" si="23"/>
        <v>0</v>
      </c>
      <c r="G48" s="133">
        <v>0</v>
      </c>
      <c r="H48" s="103">
        <f t="shared" si="1"/>
        <v>0</v>
      </c>
      <c r="I48" s="133">
        <v>0</v>
      </c>
      <c r="J48" s="103">
        <f t="shared" si="2"/>
        <v>0</v>
      </c>
      <c r="K48" s="133">
        <v>0</v>
      </c>
      <c r="L48" s="103">
        <f t="shared" si="3"/>
        <v>0</v>
      </c>
      <c r="M48" s="133">
        <v>0</v>
      </c>
      <c r="N48" s="103">
        <f t="shared" si="4"/>
        <v>0</v>
      </c>
      <c r="O48" s="133">
        <v>0</v>
      </c>
      <c r="P48" s="103">
        <f t="shared" si="5"/>
        <v>0</v>
      </c>
      <c r="Q48" s="133">
        <v>0</v>
      </c>
      <c r="R48" s="103">
        <f t="shared" si="6"/>
        <v>0</v>
      </c>
      <c r="S48" s="133">
        <v>0</v>
      </c>
      <c r="T48" s="103">
        <f t="shared" si="56"/>
        <v>0</v>
      </c>
      <c r="U48" s="133">
        <v>0</v>
      </c>
      <c r="V48" s="103">
        <f t="shared" si="57"/>
        <v>0</v>
      </c>
      <c r="W48" s="133">
        <v>0</v>
      </c>
      <c r="X48" s="103">
        <f t="shared" si="58"/>
        <v>0</v>
      </c>
      <c r="Y48" s="133">
        <v>0</v>
      </c>
      <c r="Z48" s="103">
        <f t="shared" si="59"/>
        <v>0</v>
      </c>
      <c r="AA48" s="133">
        <v>0</v>
      </c>
      <c r="AB48" s="103">
        <f t="shared" si="60"/>
        <v>0</v>
      </c>
      <c r="AC48" s="133">
        <v>0</v>
      </c>
      <c r="AD48" s="103">
        <f t="shared" si="61"/>
        <v>0</v>
      </c>
      <c r="AE48" s="133">
        <v>0</v>
      </c>
      <c r="AF48" s="103">
        <f t="shared" si="62"/>
        <v>0</v>
      </c>
      <c r="AG48" s="133">
        <v>0</v>
      </c>
      <c r="AH48" s="103">
        <f t="shared" si="63"/>
        <v>0</v>
      </c>
      <c r="AI48" s="133">
        <v>0</v>
      </c>
      <c r="AJ48" s="103">
        <f t="shared" si="64"/>
        <v>0</v>
      </c>
      <c r="AK48" s="133">
        <v>0</v>
      </c>
      <c r="AL48" s="103">
        <f t="shared" si="65"/>
        <v>0</v>
      </c>
      <c r="AM48" s="133">
        <v>0</v>
      </c>
      <c r="AN48" s="103">
        <f t="shared" si="66"/>
        <v>0</v>
      </c>
      <c r="AO48" s="133">
        <v>0</v>
      </c>
      <c r="AP48" s="103">
        <f t="shared" si="67"/>
        <v>0</v>
      </c>
      <c r="AQ48" s="133">
        <v>0</v>
      </c>
      <c r="AR48" s="103">
        <f t="shared" si="68"/>
        <v>0</v>
      </c>
      <c r="AS48" s="133">
        <v>0</v>
      </c>
      <c r="AT48" s="103">
        <f t="shared" si="69"/>
        <v>0</v>
      </c>
      <c r="AU48" s="133">
        <v>0</v>
      </c>
      <c r="AV48" s="103">
        <f t="shared" si="70"/>
        <v>0</v>
      </c>
      <c r="AW48" s="133">
        <v>0</v>
      </c>
      <c r="AX48" s="103">
        <f t="shared" si="71"/>
        <v>0</v>
      </c>
      <c r="AY48" s="133">
        <v>0</v>
      </c>
      <c r="AZ48" s="103">
        <f t="shared" si="72"/>
        <v>0</v>
      </c>
      <c r="BA48" s="133">
        <v>0</v>
      </c>
      <c r="BB48" s="103">
        <f t="shared" si="25"/>
        <v>0</v>
      </c>
      <c r="BC48" s="133">
        <v>0</v>
      </c>
      <c r="BD48" s="103">
        <f t="shared" si="26"/>
        <v>0</v>
      </c>
      <c r="BE48" s="133">
        <v>0</v>
      </c>
      <c r="BF48" s="103">
        <f t="shared" si="27"/>
        <v>0</v>
      </c>
      <c r="BG48" s="133">
        <v>0</v>
      </c>
      <c r="BH48" s="103">
        <f t="shared" si="28"/>
        <v>0</v>
      </c>
      <c r="BI48" s="133"/>
      <c r="BJ48" s="258" t="e">
        <f t="shared" si="29"/>
        <v>#DIV/0!</v>
      </c>
      <c r="BK48" s="257">
        <f t="shared" si="30"/>
        <v>0</v>
      </c>
      <c r="BL48" s="103"/>
      <c r="BM48" s="136"/>
      <c r="BN48" s="103"/>
      <c r="BO48" s="103"/>
      <c r="BP48" s="103"/>
      <c r="BQ48" s="103"/>
      <c r="BR48" s="103"/>
      <c r="BS48" s="103"/>
      <c r="BT48" s="103"/>
      <c r="BU48" s="103"/>
    </row>
    <row r="49" spans="1:73" s="137" customFormat="1" x14ac:dyDescent="0.2">
      <c r="A49" s="142"/>
      <c r="B49" s="142"/>
      <c r="C49" s="141"/>
      <c r="D49" s="103">
        <f t="shared" si="0"/>
        <v>0</v>
      </c>
      <c r="E49" s="132">
        <v>0</v>
      </c>
      <c r="F49" s="103">
        <f t="shared" si="23"/>
        <v>0</v>
      </c>
      <c r="G49" s="133">
        <v>0</v>
      </c>
      <c r="H49" s="103">
        <f t="shared" si="1"/>
        <v>0</v>
      </c>
      <c r="I49" s="133">
        <v>0</v>
      </c>
      <c r="J49" s="103">
        <f t="shared" si="2"/>
        <v>0</v>
      </c>
      <c r="K49" s="133">
        <v>0</v>
      </c>
      <c r="L49" s="103">
        <f t="shared" si="3"/>
        <v>0</v>
      </c>
      <c r="M49" s="133">
        <v>0</v>
      </c>
      <c r="N49" s="103">
        <f t="shared" si="4"/>
        <v>0</v>
      </c>
      <c r="O49" s="133">
        <v>0</v>
      </c>
      <c r="P49" s="103">
        <f t="shared" si="5"/>
        <v>0</v>
      </c>
      <c r="Q49" s="133">
        <v>0</v>
      </c>
      <c r="R49" s="103">
        <f t="shared" si="6"/>
        <v>0</v>
      </c>
      <c r="S49" s="133">
        <v>0</v>
      </c>
      <c r="T49" s="103">
        <f t="shared" si="56"/>
        <v>0</v>
      </c>
      <c r="U49" s="133">
        <v>0</v>
      </c>
      <c r="V49" s="103">
        <f t="shared" si="57"/>
        <v>0</v>
      </c>
      <c r="W49" s="133">
        <v>0</v>
      </c>
      <c r="X49" s="103">
        <f t="shared" si="58"/>
        <v>0</v>
      </c>
      <c r="Y49" s="133">
        <v>0</v>
      </c>
      <c r="Z49" s="103">
        <f t="shared" si="59"/>
        <v>0</v>
      </c>
      <c r="AA49" s="133">
        <v>0</v>
      </c>
      <c r="AB49" s="103">
        <f t="shared" si="60"/>
        <v>0</v>
      </c>
      <c r="AC49" s="133">
        <v>0</v>
      </c>
      <c r="AD49" s="103">
        <f t="shared" si="61"/>
        <v>0</v>
      </c>
      <c r="AE49" s="133">
        <v>0</v>
      </c>
      <c r="AF49" s="103">
        <f t="shared" si="62"/>
        <v>0</v>
      </c>
      <c r="AG49" s="133">
        <v>0</v>
      </c>
      <c r="AH49" s="103">
        <f t="shared" si="63"/>
        <v>0</v>
      </c>
      <c r="AI49" s="133">
        <v>0</v>
      </c>
      <c r="AJ49" s="103">
        <f t="shared" si="64"/>
        <v>0</v>
      </c>
      <c r="AK49" s="133">
        <v>0</v>
      </c>
      <c r="AL49" s="103">
        <f t="shared" si="65"/>
        <v>0</v>
      </c>
      <c r="AM49" s="133">
        <v>0</v>
      </c>
      <c r="AN49" s="103">
        <f t="shared" si="66"/>
        <v>0</v>
      </c>
      <c r="AO49" s="133">
        <v>0</v>
      </c>
      <c r="AP49" s="103">
        <f t="shared" si="67"/>
        <v>0</v>
      </c>
      <c r="AQ49" s="133">
        <v>0</v>
      </c>
      <c r="AR49" s="103">
        <f t="shared" si="68"/>
        <v>0</v>
      </c>
      <c r="AS49" s="133">
        <v>0</v>
      </c>
      <c r="AT49" s="103">
        <f t="shared" si="69"/>
        <v>0</v>
      </c>
      <c r="AU49" s="133">
        <v>0</v>
      </c>
      <c r="AV49" s="103">
        <f t="shared" si="70"/>
        <v>0</v>
      </c>
      <c r="AW49" s="133">
        <v>0</v>
      </c>
      <c r="AX49" s="103">
        <f t="shared" si="71"/>
        <v>0</v>
      </c>
      <c r="AY49" s="133">
        <v>0</v>
      </c>
      <c r="AZ49" s="103">
        <f t="shared" si="72"/>
        <v>0</v>
      </c>
      <c r="BA49" s="133">
        <v>0</v>
      </c>
      <c r="BB49" s="103">
        <f t="shared" si="25"/>
        <v>0</v>
      </c>
      <c r="BC49" s="133">
        <v>0</v>
      </c>
      <c r="BD49" s="103">
        <f t="shared" si="26"/>
        <v>0</v>
      </c>
      <c r="BE49" s="133">
        <v>0</v>
      </c>
      <c r="BF49" s="103">
        <f t="shared" si="27"/>
        <v>0</v>
      </c>
      <c r="BG49" s="133">
        <v>0</v>
      </c>
      <c r="BH49" s="103">
        <f t="shared" si="28"/>
        <v>0</v>
      </c>
      <c r="BI49" s="133"/>
      <c r="BJ49" s="258" t="e">
        <f t="shared" si="29"/>
        <v>#DIV/0!</v>
      </c>
      <c r="BK49" s="257">
        <f t="shared" si="30"/>
        <v>0</v>
      </c>
      <c r="BL49" s="103"/>
      <c r="BM49" s="136"/>
      <c r="BN49" s="103"/>
      <c r="BO49" s="103"/>
      <c r="BP49" s="103"/>
      <c r="BQ49" s="103"/>
      <c r="BR49" s="103"/>
      <c r="BS49" s="103"/>
      <c r="BT49" s="103"/>
      <c r="BU49" s="103"/>
    </row>
    <row r="50" spans="1:73" s="137" customFormat="1" x14ac:dyDescent="0.2">
      <c r="A50" s="142"/>
      <c r="B50" s="142"/>
      <c r="C50" s="141"/>
      <c r="D50" s="103">
        <f t="shared" si="0"/>
        <v>0</v>
      </c>
      <c r="E50" s="132">
        <v>0</v>
      </c>
      <c r="F50" s="103">
        <f t="shared" si="23"/>
        <v>0</v>
      </c>
      <c r="G50" s="133">
        <v>0</v>
      </c>
      <c r="H50" s="103">
        <f t="shared" si="1"/>
        <v>0</v>
      </c>
      <c r="I50" s="133">
        <v>0</v>
      </c>
      <c r="J50" s="103">
        <f t="shared" si="2"/>
        <v>0</v>
      </c>
      <c r="K50" s="133">
        <v>0</v>
      </c>
      <c r="L50" s="103">
        <f t="shared" si="3"/>
        <v>0</v>
      </c>
      <c r="M50" s="133">
        <v>0</v>
      </c>
      <c r="N50" s="103">
        <f t="shared" si="4"/>
        <v>0</v>
      </c>
      <c r="O50" s="133">
        <v>0</v>
      </c>
      <c r="P50" s="103">
        <f t="shared" si="5"/>
        <v>0</v>
      </c>
      <c r="Q50" s="133">
        <v>0</v>
      </c>
      <c r="R50" s="103">
        <f t="shared" si="6"/>
        <v>0</v>
      </c>
      <c r="S50" s="133">
        <v>0</v>
      </c>
      <c r="T50" s="103">
        <f t="shared" si="56"/>
        <v>0</v>
      </c>
      <c r="U50" s="133">
        <v>0</v>
      </c>
      <c r="V50" s="103">
        <f t="shared" si="57"/>
        <v>0</v>
      </c>
      <c r="W50" s="133">
        <v>0</v>
      </c>
      <c r="X50" s="103">
        <f t="shared" si="58"/>
        <v>0</v>
      </c>
      <c r="Y50" s="133">
        <v>0</v>
      </c>
      <c r="Z50" s="103">
        <f t="shared" si="59"/>
        <v>0</v>
      </c>
      <c r="AA50" s="133">
        <v>0</v>
      </c>
      <c r="AB50" s="103">
        <f t="shared" si="60"/>
        <v>0</v>
      </c>
      <c r="AC50" s="133">
        <v>0</v>
      </c>
      <c r="AD50" s="103">
        <f t="shared" si="61"/>
        <v>0</v>
      </c>
      <c r="AE50" s="133">
        <v>0</v>
      </c>
      <c r="AF50" s="103">
        <f t="shared" si="62"/>
        <v>0</v>
      </c>
      <c r="AG50" s="133">
        <v>0</v>
      </c>
      <c r="AH50" s="103">
        <f t="shared" si="63"/>
        <v>0</v>
      </c>
      <c r="AI50" s="133">
        <v>0</v>
      </c>
      <c r="AJ50" s="103">
        <f t="shared" si="64"/>
        <v>0</v>
      </c>
      <c r="AK50" s="133">
        <v>0</v>
      </c>
      <c r="AL50" s="103">
        <f t="shared" si="65"/>
        <v>0</v>
      </c>
      <c r="AM50" s="133">
        <v>0</v>
      </c>
      <c r="AN50" s="103">
        <f t="shared" si="66"/>
        <v>0</v>
      </c>
      <c r="AO50" s="133">
        <v>0</v>
      </c>
      <c r="AP50" s="103">
        <f t="shared" si="67"/>
        <v>0</v>
      </c>
      <c r="AQ50" s="133">
        <v>0</v>
      </c>
      <c r="AR50" s="103">
        <f t="shared" si="68"/>
        <v>0</v>
      </c>
      <c r="AS50" s="133">
        <v>0</v>
      </c>
      <c r="AT50" s="103">
        <f t="shared" si="69"/>
        <v>0</v>
      </c>
      <c r="AU50" s="133">
        <v>0</v>
      </c>
      <c r="AV50" s="103">
        <f t="shared" si="70"/>
        <v>0</v>
      </c>
      <c r="AW50" s="133">
        <v>0</v>
      </c>
      <c r="AX50" s="103">
        <f t="shared" si="71"/>
        <v>0</v>
      </c>
      <c r="AY50" s="133">
        <v>0</v>
      </c>
      <c r="AZ50" s="103">
        <f t="shared" si="72"/>
        <v>0</v>
      </c>
      <c r="BA50" s="133">
        <v>0</v>
      </c>
      <c r="BB50" s="103">
        <f t="shared" si="25"/>
        <v>0</v>
      </c>
      <c r="BC50" s="133">
        <v>0</v>
      </c>
      <c r="BD50" s="103">
        <f t="shared" si="26"/>
        <v>0</v>
      </c>
      <c r="BE50" s="133">
        <v>0</v>
      </c>
      <c r="BF50" s="103">
        <f t="shared" si="27"/>
        <v>0</v>
      </c>
      <c r="BG50" s="133">
        <v>0</v>
      </c>
      <c r="BH50" s="103">
        <f t="shared" si="28"/>
        <v>0</v>
      </c>
      <c r="BI50" s="133"/>
      <c r="BJ50" s="258" t="e">
        <f t="shared" si="29"/>
        <v>#DIV/0!</v>
      </c>
      <c r="BK50" s="257">
        <f t="shared" si="30"/>
        <v>0</v>
      </c>
      <c r="BL50" s="103"/>
      <c r="BM50" s="136"/>
      <c r="BN50" s="103"/>
      <c r="BO50" s="103"/>
      <c r="BP50" s="103"/>
      <c r="BQ50" s="103"/>
      <c r="BR50" s="103"/>
      <c r="BS50" s="103"/>
      <c r="BT50" s="103"/>
      <c r="BU50" s="103"/>
    </row>
    <row r="51" spans="1:73" s="137" customFormat="1" x14ac:dyDescent="0.2">
      <c r="A51" s="142"/>
      <c r="B51" s="142"/>
      <c r="C51" s="141"/>
      <c r="D51" s="103">
        <f t="shared" si="0"/>
        <v>0</v>
      </c>
      <c r="E51" s="132">
        <v>0</v>
      </c>
      <c r="F51" s="103">
        <f t="shared" si="23"/>
        <v>0</v>
      </c>
      <c r="G51" s="133">
        <v>0</v>
      </c>
      <c r="H51" s="103">
        <f t="shared" si="1"/>
        <v>0</v>
      </c>
      <c r="I51" s="133">
        <v>0</v>
      </c>
      <c r="J51" s="103">
        <f t="shared" si="2"/>
        <v>0</v>
      </c>
      <c r="K51" s="133">
        <v>0</v>
      </c>
      <c r="L51" s="103">
        <f t="shared" si="3"/>
        <v>0</v>
      </c>
      <c r="M51" s="133">
        <v>0</v>
      </c>
      <c r="N51" s="103">
        <f t="shared" si="4"/>
        <v>0</v>
      </c>
      <c r="O51" s="133">
        <v>0</v>
      </c>
      <c r="P51" s="103">
        <f t="shared" si="5"/>
        <v>0</v>
      </c>
      <c r="Q51" s="133">
        <v>0</v>
      </c>
      <c r="R51" s="103">
        <f t="shared" si="6"/>
        <v>0</v>
      </c>
      <c r="S51" s="133">
        <v>0</v>
      </c>
      <c r="T51" s="103">
        <f t="shared" si="56"/>
        <v>0</v>
      </c>
      <c r="U51" s="133">
        <v>0</v>
      </c>
      <c r="V51" s="103">
        <f t="shared" si="57"/>
        <v>0</v>
      </c>
      <c r="W51" s="133">
        <v>0</v>
      </c>
      <c r="X51" s="103">
        <f t="shared" si="58"/>
        <v>0</v>
      </c>
      <c r="Y51" s="133">
        <v>0</v>
      </c>
      <c r="Z51" s="103">
        <f t="shared" si="59"/>
        <v>0</v>
      </c>
      <c r="AA51" s="133">
        <v>0</v>
      </c>
      <c r="AB51" s="103">
        <f t="shared" si="60"/>
        <v>0</v>
      </c>
      <c r="AC51" s="133">
        <v>0</v>
      </c>
      <c r="AD51" s="103">
        <f t="shared" si="61"/>
        <v>0</v>
      </c>
      <c r="AE51" s="133">
        <v>0</v>
      </c>
      <c r="AF51" s="103">
        <f t="shared" si="62"/>
        <v>0</v>
      </c>
      <c r="AG51" s="133">
        <v>0</v>
      </c>
      <c r="AH51" s="103">
        <f t="shared" si="63"/>
        <v>0</v>
      </c>
      <c r="AI51" s="133">
        <v>0</v>
      </c>
      <c r="AJ51" s="103">
        <f t="shared" si="64"/>
        <v>0</v>
      </c>
      <c r="AK51" s="133">
        <v>0</v>
      </c>
      <c r="AL51" s="103">
        <f t="shared" si="65"/>
        <v>0</v>
      </c>
      <c r="AM51" s="133">
        <v>0</v>
      </c>
      <c r="AN51" s="103">
        <f t="shared" si="66"/>
        <v>0</v>
      </c>
      <c r="AO51" s="133">
        <v>0</v>
      </c>
      <c r="AP51" s="103">
        <f t="shared" si="67"/>
        <v>0</v>
      </c>
      <c r="AQ51" s="133">
        <v>0</v>
      </c>
      <c r="AR51" s="103">
        <f t="shared" si="68"/>
        <v>0</v>
      </c>
      <c r="AS51" s="133">
        <v>0</v>
      </c>
      <c r="AT51" s="103">
        <f t="shared" si="69"/>
        <v>0</v>
      </c>
      <c r="AU51" s="133">
        <v>0</v>
      </c>
      <c r="AV51" s="103">
        <f t="shared" si="70"/>
        <v>0</v>
      </c>
      <c r="AW51" s="133">
        <v>0</v>
      </c>
      <c r="AX51" s="103">
        <f t="shared" si="71"/>
        <v>0</v>
      </c>
      <c r="AY51" s="133">
        <v>0</v>
      </c>
      <c r="AZ51" s="103">
        <f t="shared" si="72"/>
        <v>0</v>
      </c>
      <c r="BA51" s="133">
        <v>0</v>
      </c>
      <c r="BB51" s="103">
        <f t="shared" si="25"/>
        <v>0</v>
      </c>
      <c r="BC51" s="133">
        <v>0</v>
      </c>
      <c r="BD51" s="103">
        <f t="shared" si="26"/>
        <v>0</v>
      </c>
      <c r="BE51" s="133">
        <v>0</v>
      </c>
      <c r="BF51" s="103">
        <f t="shared" si="27"/>
        <v>0</v>
      </c>
      <c r="BG51" s="133">
        <v>0</v>
      </c>
      <c r="BH51" s="103">
        <f t="shared" si="28"/>
        <v>0</v>
      </c>
      <c r="BI51" s="133"/>
      <c r="BJ51" s="258" t="e">
        <f t="shared" si="29"/>
        <v>#DIV/0!</v>
      </c>
      <c r="BK51" s="257">
        <f t="shared" si="30"/>
        <v>0</v>
      </c>
      <c r="BL51" s="103"/>
      <c r="BM51" s="136"/>
      <c r="BN51" s="103"/>
      <c r="BO51" s="103"/>
      <c r="BP51" s="103"/>
      <c r="BQ51" s="103"/>
      <c r="BR51" s="103"/>
      <c r="BS51" s="103"/>
      <c r="BT51" s="103"/>
      <c r="BU51" s="103"/>
    </row>
    <row r="52" spans="1:73" s="137" customFormat="1" x14ac:dyDescent="0.2">
      <c r="A52" s="142"/>
      <c r="B52" s="142"/>
      <c r="C52" s="141"/>
      <c r="D52" s="103">
        <f t="shared" si="0"/>
        <v>0</v>
      </c>
      <c r="E52" s="132">
        <v>0</v>
      </c>
      <c r="F52" s="103">
        <f t="shared" si="23"/>
        <v>0</v>
      </c>
      <c r="G52" s="133">
        <v>0</v>
      </c>
      <c r="H52" s="103">
        <f t="shared" si="1"/>
        <v>0</v>
      </c>
      <c r="I52" s="133">
        <v>0</v>
      </c>
      <c r="J52" s="103">
        <f t="shared" si="2"/>
        <v>0</v>
      </c>
      <c r="K52" s="133">
        <v>0</v>
      </c>
      <c r="L52" s="103">
        <f t="shared" si="3"/>
        <v>0</v>
      </c>
      <c r="M52" s="133">
        <v>0</v>
      </c>
      <c r="N52" s="103">
        <f t="shared" si="4"/>
        <v>0</v>
      </c>
      <c r="O52" s="133">
        <v>0</v>
      </c>
      <c r="P52" s="103">
        <f t="shared" si="5"/>
        <v>0</v>
      </c>
      <c r="Q52" s="133">
        <v>0</v>
      </c>
      <c r="R52" s="103">
        <f t="shared" si="6"/>
        <v>0</v>
      </c>
      <c r="S52" s="133">
        <v>0</v>
      </c>
      <c r="T52" s="103">
        <f t="shared" si="56"/>
        <v>0</v>
      </c>
      <c r="U52" s="133">
        <v>0</v>
      </c>
      <c r="V52" s="103">
        <f t="shared" si="57"/>
        <v>0</v>
      </c>
      <c r="W52" s="133">
        <v>0</v>
      </c>
      <c r="X52" s="103">
        <f t="shared" si="58"/>
        <v>0</v>
      </c>
      <c r="Y52" s="133">
        <v>0</v>
      </c>
      <c r="Z52" s="103">
        <f t="shared" si="59"/>
        <v>0</v>
      </c>
      <c r="AA52" s="133">
        <v>0</v>
      </c>
      <c r="AB52" s="103">
        <f t="shared" si="60"/>
        <v>0</v>
      </c>
      <c r="AC52" s="133">
        <v>0</v>
      </c>
      <c r="AD52" s="103">
        <f t="shared" si="61"/>
        <v>0</v>
      </c>
      <c r="AE52" s="133">
        <v>0</v>
      </c>
      <c r="AF52" s="103">
        <f t="shared" si="62"/>
        <v>0</v>
      </c>
      <c r="AG52" s="133">
        <v>0</v>
      </c>
      <c r="AH52" s="103">
        <f t="shared" si="63"/>
        <v>0</v>
      </c>
      <c r="AI52" s="133">
        <v>0</v>
      </c>
      <c r="AJ52" s="103">
        <f t="shared" si="64"/>
        <v>0</v>
      </c>
      <c r="AK52" s="133">
        <v>0</v>
      </c>
      <c r="AL52" s="103">
        <f t="shared" si="65"/>
        <v>0</v>
      </c>
      <c r="AM52" s="133">
        <v>0</v>
      </c>
      <c r="AN52" s="103">
        <f t="shared" si="66"/>
        <v>0</v>
      </c>
      <c r="AO52" s="133">
        <v>0</v>
      </c>
      <c r="AP52" s="103">
        <f t="shared" si="67"/>
        <v>0</v>
      </c>
      <c r="AQ52" s="133">
        <v>0</v>
      </c>
      <c r="AR52" s="103">
        <f t="shared" si="68"/>
        <v>0</v>
      </c>
      <c r="AS52" s="133">
        <v>0</v>
      </c>
      <c r="AT52" s="103">
        <f t="shared" si="69"/>
        <v>0</v>
      </c>
      <c r="AU52" s="133">
        <v>0</v>
      </c>
      <c r="AV52" s="103">
        <f t="shared" si="70"/>
        <v>0</v>
      </c>
      <c r="AW52" s="133">
        <v>0</v>
      </c>
      <c r="AX52" s="103">
        <f t="shared" si="71"/>
        <v>0</v>
      </c>
      <c r="AY52" s="133">
        <v>0</v>
      </c>
      <c r="AZ52" s="103">
        <f t="shared" si="72"/>
        <v>0</v>
      </c>
      <c r="BA52" s="133">
        <v>0</v>
      </c>
      <c r="BB52" s="103">
        <f t="shared" si="25"/>
        <v>0</v>
      </c>
      <c r="BC52" s="133">
        <v>0</v>
      </c>
      <c r="BD52" s="103">
        <f t="shared" si="26"/>
        <v>0</v>
      </c>
      <c r="BE52" s="133">
        <v>0</v>
      </c>
      <c r="BF52" s="103">
        <f t="shared" si="27"/>
        <v>0</v>
      </c>
      <c r="BG52" s="133">
        <v>0</v>
      </c>
      <c r="BH52" s="103">
        <f t="shared" si="28"/>
        <v>0</v>
      </c>
      <c r="BI52" s="133"/>
      <c r="BJ52" s="258" t="e">
        <f t="shared" si="29"/>
        <v>#DIV/0!</v>
      </c>
      <c r="BK52" s="257">
        <f t="shared" si="30"/>
        <v>0</v>
      </c>
      <c r="BL52" s="103"/>
      <c r="BM52" s="136"/>
      <c r="BN52" s="103"/>
      <c r="BO52" s="103"/>
      <c r="BP52" s="103"/>
      <c r="BQ52" s="103"/>
      <c r="BR52" s="103"/>
      <c r="BS52" s="103"/>
      <c r="BT52" s="103"/>
      <c r="BU52" s="103"/>
    </row>
    <row r="53" spans="1:73" s="137" customFormat="1" x14ac:dyDescent="0.2">
      <c r="A53" s="142"/>
      <c r="B53" s="142"/>
      <c r="C53" s="141"/>
      <c r="D53" s="103">
        <f t="shared" si="0"/>
        <v>0</v>
      </c>
      <c r="E53" s="132">
        <v>0</v>
      </c>
      <c r="F53" s="103">
        <f t="shared" si="23"/>
        <v>0</v>
      </c>
      <c r="G53" s="133">
        <v>0</v>
      </c>
      <c r="H53" s="103">
        <f t="shared" si="1"/>
        <v>0</v>
      </c>
      <c r="I53" s="133">
        <v>0</v>
      </c>
      <c r="J53" s="103">
        <f t="shared" si="2"/>
        <v>0</v>
      </c>
      <c r="K53" s="133">
        <v>0</v>
      </c>
      <c r="L53" s="103">
        <f t="shared" si="3"/>
        <v>0</v>
      </c>
      <c r="M53" s="133">
        <v>0</v>
      </c>
      <c r="N53" s="103">
        <f t="shared" si="4"/>
        <v>0</v>
      </c>
      <c r="O53" s="133">
        <v>0</v>
      </c>
      <c r="P53" s="103">
        <f t="shared" si="5"/>
        <v>0</v>
      </c>
      <c r="Q53" s="133">
        <v>0</v>
      </c>
      <c r="R53" s="103">
        <f t="shared" si="6"/>
        <v>0</v>
      </c>
      <c r="S53" s="133">
        <v>0</v>
      </c>
      <c r="T53" s="103">
        <f t="shared" si="56"/>
        <v>0</v>
      </c>
      <c r="U53" s="133">
        <v>0</v>
      </c>
      <c r="V53" s="103">
        <f t="shared" si="57"/>
        <v>0</v>
      </c>
      <c r="W53" s="133">
        <v>0</v>
      </c>
      <c r="X53" s="103">
        <f t="shared" si="58"/>
        <v>0</v>
      </c>
      <c r="Y53" s="133">
        <v>0</v>
      </c>
      <c r="Z53" s="103">
        <f t="shared" si="59"/>
        <v>0</v>
      </c>
      <c r="AA53" s="133">
        <v>0</v>
      </c>
      <c r="AB53" s="103">
        <f t="shared" si="60"/>
        <v>0</v>
      </c>
      <c r="AC53" s="133">
        <v>0</v>
      </c>
      <c r="AD53" s="103">
        <f t="shared" si="61"/>
        <v>0</v>
      </c>
      <c r="AE53" s="133">
        <v>0</v>
      </c>
      <c r="AF53" s="103">
        <f t="shared" si="62"/>
        <v>0</v>
      </c>
      <c r="AG53" s="133">
        <v>0</v>
      </c>
      <c r="AH53" s="103">
        <f t="shared" si="63"/>
        <v>0</v>
      </c>
      <c r="AI53" s="133">
        <v>0</v>
      </c>
      <c r="AJ53" s="103">
        <f t="shared" si="64"/>
        <v>0</v>
      </c>
      <c r="AK53" s="133">
        <v>0</v>
      </c>
      <c r="AL53" s="103">
        <f t="shared" si="65"/>
        <v>0</v>
      </c>
      <c r="AM53" s="133">
        <v>0</v>
      </c>
      <c r="AN53" s="103">
        <f t="shared" si="66"/>
        <v>0</v>
      </c>
      <c r="AO53" s="133">
        <v>0</v>
      </c>
      <c r="AP53" s="103">
        <f t="shared" si="67"/>
        <v>0</v>
      </c>
      <c r="AQ53" s="133">
        <v>0</v>
      </c>
      <c r="AR53" s="103">
        <f t="shared" si="68"/>
        <v>0</v>
      </c>
      <c r="AS53" s="133">
        <v>0</v>
      </c>
      <c r="AT53" s="103">
        <f t="shared" si="69"/>
        <v>0</v>
      </c>
      <c r="AU53" s="133">
        <v>0</v>
      </c>
      <c r="AV53" s="103">
        <f t="shared" si="70"/>
        <v>0</v>
      </c>
      <c r="AW53" s="133">
        <v>0</v>
      </c>
      <c r="AX53" s="103">
        <f t="shared" si="71"/>
        <v>0</v>
      </c>
      <c r="AY53" s="133">
        <v>0</v>
      </c>
      <c r="AZ53" s="103">
        <f t="shared" si="72"/>
        <v>0</v>
      </c>
      <c r="BA53" s="133">
        <v>0</v>
      </c>
      <c r="BB53" s="103">
        <f t="shared" si="25"/>
        <v>0</v>
      </c>
      <c r="BC53" s="133">
        <v>0</v>
      </c>
      <c r="BD53" s="103">
        <f t="shared" si="26"/>
        <v>0</v>
      </c>
      <c r="BE53" s="133">
        <v>0</v>
      </c>
      <c r="BF53" s="103">
        <f t="shared" si="27"/>
        <v>0</v>
      </c>
      <c r="BG53" s="133">
        <v>0</v>
      </c>
      <c r="BH53" s="103">
        <f t="shared" si="28"/>
        <v>0</v>
      </c>
      <c r="BI53" s="133"/>
      <c r="BJ53" s="258" t="e">
        <f t="shared" si="29"/>
        <v>#DIV/0!</v>
      </c>
      <c r="BK53" s="257">
        <f t="shared" si="30"/>
        <v>0</v>
      </c>
      <c r="BL53" s="103"/>
      <c r="BM53" s="136"/>
      <c r="BN53" s="103"/>
      <c r="BO53" s="103"/>
      <c r="BP53" s="103"/>
      <c r="BQ53" s="103"/>
      <c r="BR53" s="103"/>
      <c r="BS53" s="103"/>
      <c r="BT53" s="103"/>
      <c r="BU53" s="103"/>
    </row>
    <row r="54" spans="1:73" s="137" customFormat="1" x14ac:dyDescent="0.2">
      <c r="A54" s="142"/>
      <c r="B54" s="142"/>
      <c r="C54" s="141"/>
      <c r="D54" s="103">
        <f t="shared" si="0"/>
        <v>0</v>
      </c>
      <c r="E54" s="132">
        <v>0</v>
      </c>
      <c r="F54" s="103">
        <f t="shared" si="23"/>
        <v>0</v>
      </c>
      <c r="G54" s="133">
        <v>0</v>
      </c>
      <c r="H54" s="103">
        <f t="shared" si="1"/>
        <v>0</v>
      </c>
      <c r="I54" s="133">
        <v>0</v>
      </c>
      <c r="J54" s="103">
        <f t="shared" si="2"/>
        <v>0</v>
      </c>
      <c r="K54" s="133">
        <v>0</v>
      </c>
      <c r="L54" s="103">
        <f t="shared" si="3"/>
        <v>0</v>
      </c>
      <c r="M54" s="133">
        <v>0</v>
      </c>
      <c r="N54" s="103">
        <f t="shared" si="4"/>
        <v>0</v>
      </c>
      <c r="O54" s="133">
        <v>0</v>
      </c>
      <c r="P54" s="103">
        <f t="shared" si="5"/>
        <v>0</v>
      </c>
      <c r="Q54" s="133">
        <v>0</v>
      </c>
      <c r="R54" s="103">
        <f t="shared" si="6"/>
        <v>0</v>
      </c>
      <c r="S54" s="133">
        <v>0</v>
      </c>
      <c r="T54" s="103">
        <f t="shared" si="56"/>
        <v>0</v>
      </c>
      <c r="U54" s="133">
        <v>0</v>
      </c>
      <c r="V54" s="103">
        <f t="shared" si="57"/>
        <v>0</v>
      </c>
      <c r="W54" s="133">
        <v>0</v>
      </c>
      <c r="X54" s="103">
        <f t="shared" si="58"/>
        <v>0</v>
      </c>
      <c r="Y54" s="133">
        <v>0</v>
      </c>
      <c r="Z54" s="103">
        <f t="shared" si="59"/>
        <v>0</v>
      </c>
      <c r="AA54" s="133">
        <v>0</v>
      </c>
      <c r="AB54" s="103">
        <f t="shared" si="60"/>
        <v>0</v>
      </c>
      <c r="AC54" s="133">
        <v>0</v>
      </c>
      <c r="AD54" s="103">
        <f t="shared" si="61"/>
        <v>0</v>
      </c>
      <c r="AE54" s="133">
        <v>0</v>
      </c>
      <c r="AF54" s="103">
        <f t="shared" si="62"/>
        <v>0</v>
      </c>
      <c r="AG54" s="133">
        <v>0</v>
      </c>
      <c r="AH54" s="103">
        <f t="shared" si="63"/>
        <v>0</v>
      </c>
      <c r="AI54" s="133">
        <v>0</v>
      </c>
      <c r="AJ54" s="103">
        <f t="shared" si="64"/>
        <v>0</v>
      </c>
      <c r="AK54" s="133">
        <v>0</v>
      </c>
      <c r="AL54" s="103">
        <f t="shared" si="65"/>
        <v>0</v>
      </c>
      <c r="AM54" s="133">
        <v>0</v>
      </c>
      <c r="AN54" s="103">
        <f t="shared" si="66"/>
        <v>0</v>
      </c>
      <c r="AO54" s="133">
        <v>0</v>
      </c>
      <c r="AP54" s="103">
        <f t="shared" si="67"/>
        <v>0</v>
      </c>
      <c r="AQ54" s="133">
        <v>0</v>
      </c>
      <c r="AR54" s="103">
        <f t="shared" si="68"/>
        <v>0</v>
      </c>
      <c r="AS54" s="133">
        <v>0</v>
      </c>
      <c r="AT54" s="103">
        <f t="shared" si="69"/>
        <v>0</v>
      </c>
      <c r="AU54" s="133">
        <v>0</v>
      </c>
      <c r="AV54" s="103">
        <f t="shared" si="70"/>
        <v>0</v>
      </c>
      <c r="AW54" s="133">
        <v>0</v>
      </c>
      <c r="AX54" s="103">
        <f t="shared" si="71"/>
        <v>0</v>
      </c>
      <c r="AY54" s="133">
        <v>0</v>
      </c>
      <c r="AZ54" s="103">
        <f t="shared" si="72"/>
        <v>0</v>
      </c>
      <c r="BA54" s="133">
        <v>0</v>
      </c>
      <c r="BB54" s="103">
        <f t="shared" si="25"/>
        <v>0</v>
      </c>
      <c r="BC54" s="133">
        <v>0</v>
      </c>
      <c r="BD54" s="103">
        <f t="shared" si="26"/>
        <v>0</v>
      </c>
      <c r="BE54" s="133">
        <v>0</v>
      </c>
      <c r="BF54" s="103">
        <f t="shared" si="27"/>
        <v>0</v>
      </c>
      <c r="BG54" s="133">
        <v>0</v>
      </c>
      <c r="BH54" s="103">
        <f t="shared" si="28"/>
        <v>0</v>
      </c>
      <c r="BI54" s="133"/>
      <c r="BJ54" s="258" t="e">
        <f t="shared" si="29"/>
        <v>#DIV/0!</v>
      </c>
      <c r="BK54" s="257">
        <f t="shared" si="30"/>
        <v>0</v>
      </c>
      <c r="BL54" s="103"/>
      <c r="BM54" s="136"/>
      <c r="BN54" s="103"/>
      <c r="BO54" s="103"/>
      <c r="BP54" s="103"/>
      <c r="BQ54" s="103"/>
      <c r="BR54" s="103"/>
      <c r="BS54" s="103"/>
      <c r="BT54" s="103"/>
      <c r="BU54" s="103"/>
    </row>
    <row r="55" spans="1:73" s="137" customFormat="1" x14ac:dyDescent="0.2">
      <c r="A55" s="142"/>
      <c r="B55" s="142"/>
      <c r="C55" s="141"/>
      <c r="D55" s="103">
        <f t="shared" si="0"/>
        <v>0</v>
      </c>
      <c r="E55" s="132">
        <v>0</v>
      </c>
      <c r="F55" s="103">
        <f t="shared" si="23"/>
        <v>0</v>
      </c>
      <c r="G55" s="133">
        <v>0</v>
      </c>
      <c r="H55" s="103">
        <f t="shared" si="1"/>
        <v>0</v>
      </c>
      <c r="I55" s="133">
        <v>0</v>
      </c>
      <c r="J55" s="103">
        <f t="shared" si="2"/>
        <v>0</v>
      </c>
      <c r="K55" s="133">
        <v>0</v>
      </c>
      <c r="L55" s="103">
        <f t="shared" si="3"/>
        <v>0</v>
      </c>
      <c r="M55" s="133">
        <v>0</v>
      </c>
      <c r="N55" s="103">
        <f t="shared" si="4"/>
        <v>0</v>
      </c>
      <c r="O55" s="133">
        <v>0</v>
      </c>
      <c r="P55" s="103">
        <f t="shared" si="5"/>
        <v>0</v>
      </c>
      <c r="Q55" s="133">
        <v>0</v>
      </c>
      <c r="R55" s="103">
        <f t="shared" si="6"/>
        <v>0</v>
      </c>
      <c r="S55" s="133">
        <v>0</v>
      </c>
      <c r="T55" s="103">
        <f t="shared" si="56"/>
        <v>0</v>
      </c>
      <c r="U55" s="133">
        <v>0</v>
      </c>
      <c r="V55" s="103">
        <f t="shared" si="57"/>
        <v>0</v>
      </c>
      <c r="W55" s="133">
        <v>0</v>
      </c>
      <c r="X55" s="103">
        <f t="shared" si="58"/>
        <v>0</v>
      </c>
      <c r="Y55" s="133">
        <v>0</v>
      </c>
      <c r="Z55" s="103">
        <f t="shared" si="59"/>
        <v>0</v>
      </c>
      <c r="AA55" s="133">
        <v>0</v>
      </c>
      <c r="AB55" s="103">
        <f t="shared" si="60"/>
        <v>0</v>
      </c>
      <c r="AC55" s="133">
        <v>0</v>
      </c>
      <c r="AD55" s="103">
        <f t="shared" si="61"/>
        <v>0</v>
      </c>
      <c r="AE55" s="133">
        <v>0</v>
      </c>
      <c r="AF55" s="103">
        <f t="shared" si="62"/>
        <v>0</v>
      </c>
      <c r="AG55" s="133">
        <v>0</v>
      </c>
      <c r="AH55" s="103">
        <f t="shared" si="63"/>
        <v>0</v>
      </c>
      <c r="AI55" s="133">
        <v>0</v>
      </c>
      <c r="AJ55" s="103">
        <f t="shared" si="64"/>
        <v>0</v>
      </c>
      <c r="AK55" s="133">
        <v>0</v>
      </c>
      <c r="AL55" s="103">
        <f t="shared" si="65"/>
        <v>0</v>
      </c>
      <c r="AM55" s="133">
        <v>0</v>
      </c>
      <c r="AN55" s="103">
        <f t="shared" si="66"/>
        <v>0</v>
      </c>
      <c r="AO55" s="133">
        <v>0</v>
      </c>
      <c r="AP55" s="103">
        <f t="shared" si="67"/>
        <v>0</v>
      </c>
      <c r="AQ55" s="133">
        <v>0</v>
      </c>
      <c r="AR55" s="103">
        <f t="shared" si="68"/>
        <v>0</v>
      </c>
      <c r="AS55" s="133">
        <v>0</v>
      </c>
      <c r="AT55" s="103">
        <f t="shared" si="69"/>
        <v>0</v>
      </c>
      <c r="AU55" s="133">
        <v>0</v>
      </c>
      <c r="AV55" s="103">
        <f t="shared" si="70"/>
        <v>0</v>
      </c>
      <c r="AW55" s="133">
        <v>0</v>
      </c>
      <c r="AX55" s="103">
        <f t="shared" si="71"/>
        <v>0</v>
      </c>
      <c r="AY55" s="133">
        <v>0</v>
      </c>
      <c r="AZ55" s="103">
        <f t="shared" si="72"/>
        <v>0</v>
      </c>
      <c r="BA55" s="133">
        <v>0</v>
      </c>
      <c r="BB55" s="103">
        <f t="shared" si="25"/>
        <v>0</v>
      </c>
      <c r="BC55" s="133">
        <v>0</v>
      </c>
      <c r="BD55" s="103">
        <f t="shared" si="26"/>
        <v>0</v>
      </c>
      <c r="BE55" s="133">
        <v>0</v>
      </c>
      <c r="BF55" s="103">
        <f t="shared" si="27"/>
        <v>0</v>
      </c>
      <c r="BG55" s="133">
        <v>0</v>
      </c>
      <c r="BH55" s="103">
        <f t="shared" si="28"/>
        <v>0</v>
      </c>
      <c r="BI55" s="133"/>
      <c r="BJ55" s="258" t="e">
        <f t="shared" si="29"/>
        <v>#DIV/0!</v>
      </c>
      <c r="BK55" s="257">
        <f t="shared" si="30"/>
        <v>0</v>
      </c>
      <c r="BL55" s="103"/>
      <c r="BM55" s="136"/>
      <c r="BN55" s="103"/>
      <c r="BO55" s="103"/>
      <c r="BP55" s="103"/>
      <c r="BQ55" s="103"/>
      <c r="BR55" s="103"/>
      <c r="BS55" s="103"/>
      <c r="BT55" s="103"/>
      <c r="BU55" s="103"/>
    </row>
    <row r="56" spans="1:73" s="137" customFormat="1" x14ac:dyDescent="0.2">
      <c r="A56" s="142"/>
      <c r="B56" s="142"/>
      <c r="C56" s="141"/>
      <c r="D56" s="103">
        <f t="shared" si="0"/>
        <v>0</v>
      </c>
      <c r="E56" s="132">
        <v>0</v>
      </c>
      <c r="F56" s="103">
        <f t="shared" si="23"/>
        <v>0</v>
      </c>
      <c r="G56" s="133">
        <v>0</v>
      </c>
      <c r="H56" s="103">
        <f t="shared" si="1"/>
        <v>0</v>
      </c>
      <c r="I56" s="133">
        <v>0</v>
      </c>
      <c r="J56" s="103">
        <f t="shared" si="2"/>
        <v>0</v>
      </c>
      <c r="K56" s="133">
        <v>0</v>
      </c>
      <c r="L56" s="103">
        <f t="shared" si="3"/>
        <v>0</v>
      </c>
      <c r="M56" s="133">
        <v>0</v>
      </c>
      <c r="N56" s="103">
        <f t="shared" si="4"/>
        <v>0</v>
      </c>
      <c r="O56" s="133">
        <v>0</v>
      </c>
      <c r="P56" s="103">
        <f t="shared" si="5"/>
        <v>0</v>
      </c>
      <c r="Q56" s="133">
        <v>0</v>
      </c>
      <c r="R56" s="103">
        <f t="shared" si="6"/>
        <v>0</v>
      </c>
      <c r="S56" s="133">
        <v>0</v>
      </c>
      <c r="T56" s="103">
        <f t="shared" si="56"/>
        <v>0</v>
      </c>
      <c r="U56" s="133">
        <v>0</v>
      </c>
      <c r="V56" s="103">
        <f t="shared" si="57"/>
        <v>0</v>
      </c>
      <c r="W56" s="133">
        <v>0</v>
      </c>
      <c r="X56" s="103">
        <f t="shared" si="58"/>
        <v>0</v>
      </c>
      <c r="Y56" s="133">
        <v>0</v>
      </c>
      <c r="Z56" s="103">
        <f t="shared" si="59"/>
        <v>0</v>
      </c>
      <c r="AA56" s="133">
        <v>0</v>
      </c>
      <c r="AB56" s="103">
        <f t="shared" si="60"/>
        <v>0</v>
      </c>
      <c r="AC56" s="133">
        <v>0</v>
      </c>
      <c r="AD56" s="103">
        <f t="shared" si="61"/>
        <v>0</v>
      </c>
      <c r="AE56" s="133">
        <v>0</v>
      </c>
      <c r="AF56" s="103">
        <f t="shared" si="62"/>
        <v>0</v>
      </c>
      <c r="AG56" s="133">
        <v>0</v>
      </c>
      <c r="AH56" s="103">
        <f t="shared" si="63"/>
        <v>0</v>
      </c>
      <c r="AI56" s="133">
        <v>0</v>
      </c>
      <c r="AJ56" s="103">
        <f t="shared" si="64"/>
        <v>0</v>
      </c>
      <c r="AK56" s="133">
        <v>0</v>
      </c>
      <c r="AL56" s="103">
        <f t="shared" si="65"/>
        <v>0</v>
      </c>
      <c r="AM56" s="133">
        <v>0</v>
      </c>
      <c r="AN56" s="103">
        <f t="shared" si="66"/>
        <v>0</v>
      </c>
      <c r="AO56" s="133">
        <v>0</v>
      </c>
      <c r="AP56" s="103">
        <f t="shared" si="67"/>
        <v>0</v>
      </c>
      <c r="AQ56" s="133">
        <v>0</v>
      </c>
      <c r="AR56" s="103">
        <f t="shared" si="68"/>
        <v>0</v>
      </c>
      <c r="AS56" s="133">
        <v>0</v>
      </c>
      <c r="AT56" s="103">
        <f t="shared" si="69"/>
        <v>0</v>
      </c>
      <c r="AU56" s="133">
        <v>0</v>
      </c>
      <c r="AV56" s="103">
        <f t="shared" si="70"/>
        <v>0</v>
      </c>
      <c r="AW56" s="133">
        <v>0</v>
      </c>
      <c r="AX56" s="103">
        <f t="shared" si="71"/>
        <v>0</v>
      </c>
      <c r="AY56" s="133">
        <v>0</v>
      </c>
      <c r="AZ56" s="103">
        <f t="shared" si="72"/>
        <v>0</v>
      </c>
      <c r="BA56" s="133">
        <v>0</v>
      </c>
      <c r="BB56" s="103">
        <f t="shared" si="25"/>
        <v>0</v>
      </c>
      <c r="BC56" s="133">
        <v>0</v>
      </c>
      <c r="BD56" s="103">
        <f t="shared" si="26"/>
        <v>0</v>
      </c>
      <c r="BE56" s="133">
        <v>0</v>
      </c>
      <c r="BF56" s="103">
        <f t="shared" si="27"/>
        <v>0</v>
      </c>
      <c r="BG56" s="133">
        <v>0</v>
      </c>
      <c r="BH56" s="103">
        <f t="shared" si="28"/>
        <v>0</v>
      </c>
      <c r="BI56" s="133"/>
      <c r="BJ56" s="258" t="e">
        <f t="shared" si="29"/>
        <v>#DIV/0!</v>
      </c>
      <c r="BK56" s="257">
        <f t="shared" si="30"/>
        <v>0</v>
      </c>
      <c r="BL56" s="103"/>
      <c r="BM56" s="136"/>
      <c r="BN56" s="103"/>
      <c r="BO56" s="103"/>
      <c r="BP56" s="103"/>
      <c r="BQ56" s="103"/>
      <c r="BR56" s="103"/>
      <c r="BS56" s="103"/>
      <c r="BT56" s="103"/>
      <c r="BU56" s="103"/>
    </row>
    <row r="57" spans="1:73" s="137" customFormat="1" x14ac:dyDescent="0.2">
      <c r="A57" s="142"/>
      <c r="B57" s="142"/>
      <c r="C57" s="141"/>
      <c r="D57" s="103">
        <f t="shared" si="0"/>
        <v>0</v>
      </c>
      <c r="E57" s="132">
        <v>0</v>
      </c>
      <c r="F57" s="103">
        <f t="shared" si="23"/>
        <v>0</v>
      </c>
      <c r="G57" s="133">
        <v>0</v>
      </c>
      <c r="H57" s="103">
        <f t="shared" si="1"/>
        <v>0</v>
      </c>
      <c r="I57" s="133">
        <v>0</v>
      </c>
      <c r="J57" s="103">
        <f t="shared" si="2"/>
        <v>0</v>
      </c>
      <c r="K57" s="133">
        <v>0</v>
      </c>
      <c r="L57" s="103">
        <f t="shared" si="3"/>
        <v>0</v>
      </c>
      <c r="M57" s="133">
        <v>0</v>
      </c>
      <c r="N57" s="103">
        <f t="shared" si="4"/>
        <v>0</v>
      </c>
      <c r="O57" s="133">
        <v>0</v>
      </c>
      <c r="P57" s="103">
        <f t="shared" si="5"/>
        <v>0</v>
      </c>
      <c r="Q57" s="133">
        <v>0</v>
      </c>
      <c r="R57" s="103">
        <f t="shared" si="6"/>
        <v>0</v>
      </c>
      <c r="S57" s="133">
        <v>0</v>
      </c>
      <c r="T57" s="103">
        <f t="shared" si="56"/>
        <v>0</v>
      </c>
      <c r="U57" s="133">
        <v>0</v>
      </c>
      <c r="V57" s="103">
        <f t="shared" si="57"/>
        <v>0</v>
      </c>
      <c r="W57" s="133">
        <v>0</v>
      </c>
      <c r="X57" s="103">
        <f t="shared" si="58"/>
        <v>0</v>
      </c>
      <c r="Y57" s="133">
        <v>0</v>
      </c>
      <c r="Z57" s="103">
        <f t="shared" si="59"/>
        <v>0</v>
      </c>
      <c r="AA57" s="133">
        <v>0</v>
      </c>
      <c r="AB57" s="103">
        <f t="shared" si="60"/>
        <v>0</v>
      </c>
      <c r="AC57" s="133">
        <v>0</v>
      </c>
      <c r="AD57" s="103">
        <f t="shared" si="61"/>
        <v>0</v>
      </c>
      <c r="AE57" s="133">
        <v>0</v>
      </c>
      <c r="AF57" s="103">
        <f t="shared" si="62"/>
        <v>0</v>
      </c>
      <c r="AG57" s="133">
        <v>0</v>
      </c>
      <c r="AH57" s="103">
        <f t="shared" si="63"/>
        <v>0</v>
      </c>
      <c r="AI57" s="133">
        <v>0</v>
      </c>
      <c r="AJ57" s="103">
        <f t="shared" si="64"/>
        <v>0</v>
      </c>
      <c r="AK57" s="133">
        <v>0</v>
      </c>
      <c r="AL57" s="103">
        <f t="shared" si="65"/>
        <v>0</v>
      </c>
      <c r="AM57" s="133">
        <v>0</v>
      </c>
      <c r="AN57" s="103">
        <f t="shared" si="66"/>
        <v>0</v>
      </c>
      <c r="AO57" s="133">
        <v>0</v>
      </c>
      <c r="AP57" s="103">
        <f t="shared" si="67"/>
        <v>0</v>
      </c>
      <c r="AQ57" s="133">
        <v>0</v>
      </c>
      <c r="AR57" s="103">
        <f t="shared" si="68"/>
        <v>0</v>
      </c>
      <c r="AS57" s="133">
        <v>0</v>
      </c>
      <c r="AT57" s="103">
        <f t="shared" si="69"/>
        <v>0</v>
      </c>
      <c r="AU57" s="133">
        <v>0</v>
      </c>
      <c r="AV57" s="103">
        <f t="shared" si="70"/>
        <v>0</v>
      </c>
      <c r="AW57" s="133">
        <v>0</v>
      </c>
      <c r="AX57" s="103">
        <f t="shared" si="71"/>
        <v>0</v>
      </c>
      <c r="AY57" s="133">
        <v>0</v>
      </c>
      <c r="AZ57" s="103">
        <f t="shared" si="72"/>
        <v>0</v>
      </c>
      <c r="BA57" s="133">
        <v>0</v>
      </c>
      <c r="BB57" s="103">
        <f t="shared" si="25"/>
        <v>0</v>
      </c>
      <c r="BC57" s="133">
        <v>0</v>
      </c>
      <c r="BD57" s="103">
        <f t="shared" si="26"/>
        <v>0</v>
      </c>
      <c r="BE57" s="133">
        <v>0</v>
      </c>
      <c r="BF57" s="103">
        <f t="shared" si="27"/>
        <v>0</v>
      </c>
      <c r="BG57" s="133">
        <v>0</v>
      </c>
      <c r="BH57" s="103">
        <f t="shared" si="28"/>
        <v>0</v>
      </c>
      <c r="BI57" s="133"/>
      <c r="BJ57" s="258" t="e">
        <f t="shared" si="29"/>
        <v>#DIV/0!</v>
      </c>
      <c r="BK57" s="257">
        <f t="shared" si="30"/>
        <v>0</v>
      </c>
      <c r="BL57" s="103"/>
      <c r="BM57" s="136"/>
      <c r="BN57" s="103"/>
      <c r="BO57" s="103"/>
      <c r="BP57" s="103"/>
      <c r="BQ57" s="103"/>
      <c r="BR57" s="103"/>
      <c r="BS57" s="103"/>
      <c r="BT57" s="103"/>
      <c r="BU57" s="103"/>
    </row>
    <row r="58" spans="1:73" s="137" customFormat="1" x14ac:dyDescent="0.2">
      <c r="A58" s="142"/>
      <c r="B58" s="142"/>
      <c r="C58" s="141"/>
      <c r="D58" s="103">
        <f t="shared" si="0"/>
        <v>0</v>
      </c>
      <c r="E58" s="132">
        <v>0</v>
      </c>
      <c r="F58" s="103">
        <f t="shared" si="23"/>
        <v>0</v>
      </c>
      <c r="G58" s="133">
        <v>0</v>
      </c>
      <c r="H58" s="103">
        <f t="shared" si="1"/>
        <v>0</v>
      </c>
      <c r="I58" s="133">
        <v>0</v>
      </c>
      <c r="J58" s="103">
        <f t="shared" si="2"/>
        <v>0</v>
      </c>
      <c r="K58" s="133">
        <v>0</v>
      </c>
      <c r="L58" s="103">
        <f t="shared" si="3"/>
        <v>0</v>
      </c>
      <c r="M58" s="133">
        <v>0</v>
      </c>
      <c r="N58" s="103">
        <f t="shared" si="4"/>
        <v>0</v>
      </c>
      <c r="O58" s="133">
        <v>0</v>
      </c>
      <c r="P58" s="103">
        <f t="shared" si="5"/>
        <v>0</v>
      </c>
      <c r="Q58" s="133">
        <v>0</v>
      </c>
      <c r="R58" s="103">
        <f t="shared" si="6"/>
        <v>0</v>
      </c>
      <c r="S58" s="133">
        <v>0</v>
      </c>
      <c r="T58" s="103">
        <f t="shared" si="56"/>
        <v>0</v>
      </c>
      <c r="U58" s="133">
        <v>0</v>
      </c>
      <c r="V58" s="103">
        <f t="shared" si="57"/>
        <v>0</v>
      </c>
      <c r="W58" s="133">
        <v>0</v>
      </c>
      <c r="X58" s="103">
        <f t="shared" si="58"/>
        <v>0</v>
      </c>
      <c r="Y58" s="133">
        <v>0</v>
      </c>
      <c r="Z58" s="103">
        <f t="shared" si="59"/>
        <v>0</v>
      </c>
      <c r="AA58" s="133">
        <v>0</v>
      </c>
      <c r="AB58" s="103">
        <f t="shared" si="60"/>
        <v>0</v>
      </c>
      <c r="AC58" s="133">
        <v>0</v>
      </c>
      <c r="AD58" s="103">
        <f t="shared" si="61"/>
        <v>0</v>
      </c>
      <c r="AE58" s="133">
        <v>0</v>
      </c>
      <c r="AF58" s="103">
        <f t="shared" si="62"/>
        <v>0</v>
      </c>
      <c r="AG58" s="133">
        <v>0</v>
      </c>
      <c r="AH58" s="103">
        <f t="shared" si="63"/>
        <v>0</v>
      </c>
      <c r="AI58" s="133">
        <v>0</v>
      </c>
      <c r="AJ58" s="103">
        <f t="shared" si="64"/>
        <v>0</v>
      </c>
      <c r="AK58" s="133">
        <v>0</v>
      </c>
      <c r="AL58" s="103">
        <f t="shared" si="65"/>
        <v>0</v>
      </c>
      <c r="AM58" s="133">
        <v>0</v>
      </c>
      <c r="AN58" s="103">
        <f t="shared" si="66"/>
        <v>0</v>
      </c>
      <c r="AO58" s="133">
        <v>0</v>
      </c>
      <c r="AP58" s="103">
        <f t="shared" si="67"/>
        <v>0</v>
      </c>
      <c r="AQ58" s="133">
        <v>0</v>
      </c>
      <c r="AR58" s="103">
        <f t="shared" si="68"/>
        <v>0</v>
      </c>
      <c r="AS58" s="133">
        <v>0</v>
      </c>
      <c r="AT58" s="103">
        <f t="shared" si="69"/>
        <v>0</v>
      </c>
      <c r="AU58" s="133">
        <v>0</v>
      </c>
      <c r="AV58" s="103">
        <f t="shared" si="70"/>
        <v>0</v>
      </c>
      <c r="AW58" s="133">
        <v>0</v>
      </c>
      <c r="AX58" s="103">
        <f t="shared" si="71"/>
        <v>0</v>
      </c>
      <c r="AY58" s="133">
        <v>0</v>
      </c>
      <c r="AZ58" s="103">
        <f t="shared" si="72"/>
        <v>0</v>
      </c>
      <c r="BA58" s="133">
        <v>0</v>
      </c>
      <c r="BB58" s="103">
        <f t="shared" si="25"/>
        <v>0</v>
      </c>
      <c r="BC58" s="133">
        <v>0</v>
      </c>
      <c r="BD58" s="103">
        <f t="shared" si="26"/>
        <v>0</v>
      </c>
      <c r="BE58" s="133">
        <v>0</v>
      </c>
      <c r="BF58" s="103">
        <f t="shared" si="27"/>
        <v>0</v>
      </c>
      <c r="BG58" s="133">
        <v>0</v>
      </c>
      <c r="BH58" s="103">
        <f t="shared" si="28"/>
        <v>0</v>
      </c>
      <c r="BI58" s="133"/>
      <c r="BJ58" s="258" t="e">
        <f t="shared" si="29"/>
        <v>#DIV/0!</v>
      </c>
      <c r="BK58" s="257">
        <f t="shared" si="30"/>
        <v>0</v>
      </c>
      <c r="BL58" s="103"/>
      <c r="BM58" s="136"/>
      <c r="BN58" s="103"/>
      <c r="BO58" s="103"/>
      <c r="BP58" s="103"/>
      <c r="BQ58" s="103"/>
      <c r="BR58" s="103"/>
      <c r="BS58" s="103"/>
      <c r="BT58" s="103"/>
      <c r="BU58" s="103"/>
    </row>
    <row r="59" spans="1:73" s="137" customFormat="1" x14ac:dyDescent="0.2">
      <c r="A59" s="142"/>
      <c r="B59" s="142"/>
      <c r="C59" s="141"/>
      <c r="D59" s="103">
        <f t="shared" si="0"/>
        <v>0</v>
      </c>
      <c r="E59" s="132">
        <v>0</v>
      </c>
      <c r="F59" s="103">
        <f t="shared" si="23"/>
        <v>0</v>
      </c>
      <c r="G59" s="133">
        <v>0</v>
      </c>
      <c r="H59" s="103">
        <f t="shared" si="1"/>
        <v>0</v>
      </c>
      <c r="I59" s="133">
        <v>0</v>
      </c>
      <c r="J59" s="103">
        <f t="shared" si="2"/>
        <v>0</v>
      </c>
      <c r="K59" s="133">
        <v>0</v>
      </c>
      <c r="L59" s="103">
        <f t="shared" si="3"/>
        <v>0</v>
      </c>
      <c r="M59" s="133">
        <v>0</v>
      </c>
      <c r="N59" s="103">
        <f t="shared" si="4"/>
        <v>0</v>
      </c>
      <c r="O59" s="133">
        <v>0</v>
      </c>
      <c r="P59" s="103">
        <f t="shared" si="5"/>
        <v>0</v>
      </c>
      <c r="Q59" s="133">
        <v>0</v>
      </c>
      <c r="R59" s="103">
        <f t="shared" si="6"/>
        <v>0</v>
      </c>
      <c r="S59" s="133">
        <v>0</v>
      </c>
      <c r="T59" s="103">
        <f t="shared" si="56"/>
        <v>0</v>
      </c>
      <c r="U59" s="133">
        <v>0</v>
      </c>
      <c r="V59" s="103">
        <f t="shared" si="57"/>
        <v>0</v>
      </c>
      <c r="W59" s="133">
        <v>0</v>
      </c>
      <c r="X59" s="103">
        <f t="shared" si="58"/>
        <v>0</v>
      </c>
      <c r="Y59" s="133">
        <v>0</v>
      </c>
      <c r="Z59" s="103">
        <f t="shared" si="59"/>
        <v>0</v>
      </c>
      <c r="AA59" s="133">
        <v>0</v>
      </c>
      <c r="AB59" s="103">
        <f t="shared" si="60"/>
        <v>0</v>
      </c>
      <c r="AC59" s="133">
        <v>0</v>
      </c>
      <c r="AD59" s="103">
        <f t="shared" si="61"/>
        <v>0</v>
      </c>
      <c r="AE59" s="133">
        <v>0</v>
      </c>
      <c r="AF59" s="103">
        <f t="shared" si="62"/>
        <v>0</v>
      </c>
      <c r="AG59" s="133">
        <v>0</v>
      </c>
      <c r="AH59" s="103">
        <f t="shared" si="63"/>
        <v>0</v>
      </c>
      <c r="AI59" s="133">
        <v>0</v>
      </c>
      <c r="AJ59" s="103">
        <f t="shared" si="64"/>
        <v>0</v>
      </c>
      <c r="AK59" s="133">
        <v>0</v>
      </c>
      <c r="AL59" s="103">
        <f t="shared" si="65"/>
        <v>0</v>
      </c>
      <c r="AM59" s="133">
        <v>0</v>
      </c>
      <c r="AN59" s="103">
        <f t="shared" si="66"/>
        <v>0</v>
      </c>
      <c r="AO59" s="133">
        <v>0</v>
      </c>
      <c r="AP59" s="103">
        <f t="shared" si="67"/>
        <v>0</v>
      </c>
      <c r="AQ59" s="133">
        <v>0</v>
      </c>
      <c r="AR59" s="103">
        <f t="shared" si="68"/>
        <v>0</v>
      </c>
      <c r="AS59" s="133">
        <v>0</v>
      </c>
      <c r="AT59" s="103">
        <f t="shared" si="69"/>
        <v>0</v>
      </c>
      <c r="AU59" s="133">
        <v>0</v>
      </c>
      <c r="AV59" s="103">
        <f t="shared" si="70"/>
        <v>0</v>
      </c>
      <c r="AW59" s="133">
        <v>0</v>
      </c>
      <c r="AX59" s="103">
        <f t="shared" si="71"/>
        <v>0</v>
      </c>
      <c r="AY59" s="133">
        <v>0</v>
      </c>
      <c r="AZ59" s="103">
        <f t="shared" si="72"/>
        <v>0</v>
      </c>
      <c r="BA59" s="133">
        <v>0</v>
      </c>
      <c r="BB59" s="103">
        <f t="shared" si="25"/>
        <v>0</v>
      </c>
      <c r="BC59" s="133">
        <v>0</v>
      </c>
      <c r="BD59" s="103">
        <f t="shared" si="26"/>
        <v>0</v>
      </c>
      <c r="BE59" s="133">
        <v>0</v>
      </c>
      <c r="BF59" s="103">
        <f t="shared" si="27"/>
        <v>0</v>
      </c>
      <c r="BG59" s="133">
        <v>0</v>
      </c>
      <c r="BH59" s="103">
        <f t="shared" si="28"/>
        <v>0</v>
      </c>
      <c r="BI59" s="133"/>
      <c r="BJ59" s="258" t="e">
        <f t="shared" si="29"/>
        <v>#DIV/0!</v>
      </c>
      <c r="BK59" s="257">
        <f t="shared" si="30"/>
        <v>0</v>
      </c>
      <c r="BL59" s="103"/>
      <c r="BM59" s="136"/>
      <c r="BN59" s="103"/>
      <c r="BO59" s="103"/>
      <c r="BP59" s="103"/>
      <c r="BQ59" s="103"/>
      <c r="BR59" s="103"/>
      <c r="BS59" s="103"/>
      <c r="BT59" s="103"/>
      <c r="BU59" s="103"/>
    </row>
    <row r="60" spans="1:73" s="137" customFormat="1" x14ac:dyDescent="0.2">
      <c r="A60" s="142"/>
      <c r="B60" s="142"/>
      <c r="C60" s="141"/>
      <c r="D60" s="103">
        <f t="shared" si="0"/>
        <v>0</v>
      </c>
      <c r="E60" s="132">
        <v>0</v>
      </c>
      <c r="F60" s="103">
        <f t="shared" si="23"/>
        <v>0</v>
      </c>
      <c r="G60" s="133">
        <v>0</v>
      </c>
      <c r="H60" s="103">
        <f t="shared" si="1"/>
        <v>0</v>
      </c>
      <c r="I60" s="133">
        <v>0</v>
      </c>
      <c r="J60" s="103">
        <f t="shared" si="2"/>
        <v>0</v>
      </c>
      <c r="K60" s="133">
        <v>0</v>
      </c>
      <c r="L60" s="103">
        <f t="shared" si="3"/>
        <v>0</v>
      </c>
      <c r="M60" s="133">
        <v>0</v>
      </c>
      <c r="N60" s="103">
        <f t="shared" si="4"/>
        <v>0</v>
      </c>
      <c r="O60" s="133">
        <v>0</v>
      </c>
      <c r="P60" s="103">
        <f t="shared" si="5"/>
        <v>0</v>
      </c>
      <c r="Q60" s="133">
        <v>0</v>
      </c>
      <c r="R60" s="103">
        <f t="shared" si="6"/>
        <v>0</v>
      </c>
      <c r="S60" s="133">
        <v>0</v>
      </c>
      <c r="T60" s="103">
        <f t="shared" si="56"/>
        <v>0</v>
      </c>
      <c r="U60" s="133">
        <v>0</v>
      </c>
      <c r="V60" s="103">
        <f t="shared" si="57"/>
        <v>0</v>
      </c>
      <c r="W60" s="133">
        <v>0</v>
      </c>
      <c r="X60" s="103">
        <f t="shared" si="58"/>
        <v>0</v>
      </c>
      <c r="Y60" s="133">
        <v>0</v>
      </c>
      <c r="Z60" s="103">
        <f t="shared" si="59"/>
        <v>0</v>
      </c>
      <c r="AA60" s="133">
        <v>0</v>
      </c>
      <c r="AB60" s="103">
        <f t="shared" si="60"/>
        <v>0</v>
      </c>
      <c r="AC60" s="133">
        <v>0</v>
      </c>
      <c r="AD60" s="103">
        <f t="shared" si="61"/>
        <v>0</v>
      </c>
      <c r="AE60" s="133">
        <v>0</v>
      </c>
      <c r="AF60" s="103">
        <f t="shared" si="62"/>
        <v>0</v>
      </c>
      <c r="AG60" s="133">
        <v>0</v>
      </c>
      <c r="AH60" s="103">
        <f t="shared" si="63"/>
        <v>0</v>
      </c>
      <c r="AI60" s="133">
        <v>0</v>
      </c>
      <c r="AJ60" s="103">
        <f t="shared" si="64"/>
        <v>0</v>
      </c>
      <c r="AK60" s="133">
        <v>0</v>
      </c>
      <c r="AL60" s="103">
        <f t="shared" si="65"/>
        <v>0</v>
      </c>
      <c r="AM60" s="133">
        <v>0</v>
      </c>
      <c r="AN60" s="103">
        <f t="shared" si="66"/>
        <v>0</v>
      </c>
      <c r="AO60" s="133">
        <v>0</v>
      </c>
      <c r="AP60" s="103">
        <f t="shared" si="67"/>
        <v>0</v>
      </c>
      <c r="AQ60" s="133">
        <v>0</v>
      </c>
      <c r="AR60" s="103">
        <f t="shared" si="68"/>
        <v>0</v>
      </c>
      <c r="AS60" s="133">
        <v>0</v>
      </c>
      <c r="AT60" s="103">
        <f t="shared" si="69"/>
        <v>0</v>
      </c>
      <c r="AU60" s="133">
        <v>0</v>
      </c>
      <c r="AV60" s="103">
        <f t="shared" si="70"/>
        <v>0</v>
      </c>
      <c r="AW60" s="133">
        <v>0</v>
      </c>
      <c r="AX60" s="103">
        <f t="shared" si="71"/>
        <v>0</v>
      </c>
      <c r="AY60" s="133">
        <v>0</v>
      </c>
      <c r="AZ60" s="103">
        <f t="shared" si="72"/>
        <v>0</v>
      </c>
      <c r="BA60" s="133">
        <v>0</v>
      </c>
      <c r="BB60" s="103">
        <f t="shared" si="25"/>
        <v>0</v>
      </c>
      <c r="BC60" s="133">
        <v>0</v>
      </c>
      <c r="BD60" s="103">
        <f t="shared" si="26"/>
        <v>0</v>
      </c>
      <c r="BE60" s="133">
        <v>0</v>
      </c>
      <c r="BF60" s="103">
        <f t="shared" si="27"/>
        <v>0</v>
      </c>
      <c r="BG60" s="133">
        <v>0</v>
      </c>
      <c r="BH60" s="103">
        <f t="shared" si="28"/>
        <v>0</v>
      </c>
      <c r="BI60" s="133"/>
      <c r="BJ60" s="258" t="e">
        <f t="shared" si="29"/>
        <v>#DIV/0!</v>
      </c>
      <c r="BK60" s="257">
        <f t="shared" si="30"/>
        <v>0</v>
      </c>
      <c r="BL60" s="103"/>
      <c r="BM60" s="136"/>
      <c r="BN60" s="103"/>
      <c r="BO60" s="103"/>
      <c r="BP60" s="103"/>
      <c r="BQ60" s="103"/>
      <c r="BR60" s="103"/>
      <c r="BS60" s="103"/>
      <c r="BT60" s="103"/>
      <c r="BU60" s="103"/>
    </row>
    <row r="61" spans="1:73" s="137" customFormat="1" x14ac:dyDescent="0.2">
      <c r="A61" s="142"/>
      <c r="B61" s="142"/>
      <c r="C61" s="141"/>
      <c r="D61" s="103">
        <f t="shared" si="0"/>
        <v>0</v>
      </c>
      <c r="E61" s="132">
        <v>0</v>
      </c>
      <c r="F61" s="103">
        <f t="shared" si="23"/>
        <v>0</v>
      </c>
      <c r="G61" s="133">
        <v>0</v>
      </c>
      <c r="H61" s="103">
        <f t="shared" si="1"/>
        <v>0</v>
      </c>
      <c r="I61" s="133">
        <v>0</v>
      </c>
      <c r="J61" s="103">
        <f t="shared" si="2"/>
        <v>0</v>
      </c>
      <c r="K61" s="133">
        <v>0</v>
      </c>
      <c r="L61" s="103">
        <f t="shared" si="3"/>
        <v>0</v>
      </c>
      <c r="M61" s="133">
        <v>0</v>
      </c>
      <c r="N61" s="103">
        <f t="shared" si="4"/>
        <v>0</v>
      </c>
      <c r="O61" s="133">
        <v>0</v>
      </c>
      <c r="P61" s="103">
        <f t="shared" si="5"/>
        <v>0</v>
      </c>
      <c r="Q61" s="133">
        <v>0</v>
      </c>
      <c r="R61" s="103">
        <f t="shared" si="6"/>
        <v>0</v>
      </c>
      <c r="S61" s="133">
        <v>0</v>
      </c>
      <c r="T61" s="103">
        <f t="shared" si="56"/>
        <v>0</v>
      </c>
      <c r="U61" s="133">
        <v>0</v>
      </c>
      <c r="V61" s="103">
        <f t="shared" si="57"/>
        <v>0</v>
      </c>
      <c r="W61" s="133">
        <v>0</v>
      </c>
      <c r="X61" s="103">
        <f t="shared" si="58"/>
        <v>0</v>
      </c>
      <c r="Y61" s="133">
        <v>0</v>
      </c>
      <c r="Z61" s="103">
        <f t="shared" si="59"/>
        <v>0</v>
      </c>
      <c r="AA61" s="133">
        <v>0</v>
      </c>
      <c r="AB61" s="103">
        <f t="shared" si="60"/>
        <v>0</v>
      </c>
      <c r="AC61" s="133">
        <v>0</v>
      </c>
      <c r="AD61" s="103">
        <f t="shared" si="61"/>
        <v>0</v>
      </c>
      <c r="AE61" s="133">
        <v>0</v>
      </c>
      <c r="AF61" s="103">
        <f t="shared" si="62"/>
        <v>0</v>
      </c>
      <c r="AG61" s="133">
        <v>0</v>
      </c>
      <c r="AH61" s="103">
        <f t="shared" si="63"/>
        <v>0</v>
      </c>
      <c r="AI61" s="133">
        <v>0</v>
      </c>
      <c r="AJ61" s="103">
        <f t="shared" si="64"/>
        <v>0</v>
      </c>
      <c r="AK61" s="133">
        <v>0</v>
      </c>
      <c r="AL61" s="103">
        <f t="shared" si="65"/>
        <v>0</v>
      </c>
      <c r="AM61" s="133">
        <v>0</v>
      </c>
      <c r="AN61" s="103">
        <f t="shared" si="66"/>
        <v>0</v>
      </c>
      <c r="AO61" s="133">
        <v>0</v>
      </c>
      <c r="AP61" s="103">
        <f t="shared" si="67"/>
        <v>0</v>
      </c>
      <c r="AQ61" s="133">
        <v>0</v>
      </c>
      <c r="AR61" s="103">
        <f t="shared" si="68"/>
        <v>0</v>
      </c>
      <c r="AS61" s="133">
        <v>0</v>
      </c>
      <c r="AT61" s="103">
        <f t="shared" si="69"/>
        <v>0</v>
      </c>
      <c r="AU61" s="133">
        <v>0</v>
      </c>
      <c r="AV61" s="103">
        <f t="shared" si="70"/>
        <v>0</v>
      </c>
      <c r="AW61" s="133">
        <v>0</v>
      </c>
      <c r="AX61" s="103">
        <f t="shared" si="71"/>
        <v>0</v>
      </c>
      <c r="AY61" s="133">
        <v>0</v>
      </c>
      <c r="AZ61" s="103">
        <f t="shared" si="72"/>
        <v>0</v>
      </c>
      <c r="BA61" s="133">
        <v>0</v>
      </c>
      <c r="BB61" s="103">
        <f t="shared" si="25"/>
        <v>0</v>
      </c>
      <c r="BC61" s="133">
        <v>0</v>
      </c>
      <c r="BD61" s="103">
        <f t="shared" si="26"/>
        <v>0</v>
      </c>
      <c r="BE61" s="133">
        <v>0</v>
      </c>
      <c r="BF61" s="103">
        <f t="shared" si="27"/>
        <v>0</v>
      </c>
      <c r="BG61" s="133">
        <v>0</v>
      </c>
      <c r="BH61" s="103">
        <f t="shared" si="28"/>
        <v>0</v>
      </c>
      <c r="BI61" s="133"/>
      <c r="BJ61" s="258" t="e">
        <f t="shared" si="29"/>
        <v>#DIV/0!</v>
      </c>
      <c r="BK61" s="257">
        <f t="shared" si="30"/>
        <v>0</v>
      </c>
      <c r="BL61" s="103"/>
      <c r="BM61" s="136"/>
      <c r="BN61" s="103"/>
      <c r="BO61" s="103"/>
      <c r="BP61" s="103"/>
      <c r="BQ61" s="103"/>
      <c r="BR61" s="103"/>
      <c r="BS61" s="103"/>
      <c r="BT61" s="103"/>
      <c r="BU61" s="103"/>
    </row>
    <row r="62" spans="1:73" s="137" customFormat="1" x14ac:dyDescent="0.2">
      <c r="A62" s="142"/>
      <c r="B62" s="142"/>
      <c r="C62" s="141"/>
      <c r="D62" s="103">
        <f t="shared" si="0"/>
        <v>0</v>
      </c>
      <c r="E62" s="132">
        <v>0</v>
      </c>
      <c r="F62" s="103">
        <f t="shared" si="23"/>
        <v>0</v>
      </c>
      <c r="G62" s="133">
        <v>0</v>
      </c>
      <c r="H62" s="103">
        <f t="shared" si="1"/>
        <v>0</v>
      </c>
      <c r="I62" s="133">
        <v>0</v>
      </c>
      <c r="J62" s="103">
        <f t="shared" si="2"/>
        <v>0</v>
      </c>
      <c r="K62" s="133">
        <v>0</v>
      </c>
      <c r="L62" s="103">
        <f t="shared" si="3"/>
        <v>0</v>
      </c>
      <c r="M62" s="133">
        <v>0</v>
      </c>
      <c r="N62" s="103">
        <f t="shared" si="4"/>
        <v>0</v>
      </c>
      <c r="O62" s="133">
        <v>0</v>
      </c>
      <c r="P62" s="103">
        <f t="shared" si="5"/>
        <v>0</v>
      </c>
      <c r="Q62" s="133">
        <v>0</v>
      </c>
      <c r="R62" s="103">
        <f t="shared" si="6"/>
        <v>0</v>
      </c>
      <c r="S62" s="133">
        <v>0</v>
      </c>
      <c r="T62" s="103">
        <f t="shared" si="56"/>
        <v>0</v>
      </c>
      <c r="U62" s="133">
        <v>0</v>
      </c>
      <c r="V62" s="103">
        <f t="shared" si="57"/>
        <v>0</v>
      </c>
      <c r="W62" s="133">
        <v>0</v>
      </c>
      <c r="X62" s="103">
        <f t="shared" si="58"/>
        <v>0</v>
      </c>
      <c r="Y62" s="133">
        <v>0</v>
      </c>
      <c r="Z62" s="103">
        <f t="shared" si="59"/>
        <v>0</v>
      </c>
      <c r="AA62" s="133">
        <v>0</v>
      </c>
      <c r="AB62" s="103">
        <f t="shared" si="60"/>
        <v>0</v>
      </c>
      <c r="AC62" s="133">
        <v>0</v>
      </c>
      <c r="AD62" s="103">
        <f t="shared" si="61"/>
        <v>0</v>
      </c>
      <c r="AE62" s="133">
        <v>0</v>
      </c>
      <c r="AF62" s="103">
        <f t="shared" si="62"/>
        <v>0</v>
      </c>
      <c r="AG62" s="133">
        <v>0</v>
      </c>
      <c r="AH62" s="103">
        <f t="shared" si="63"/>
        <v>0</v>
      </c>
      <c r="AI62" s="133">
        <v>0</v>
      </c>
      <c r="AJ62" s="103">
        <f t="shared" si="64"/>
        <v>0</v>
      </c>
      <c r="AK62" s="133">
        <v>0</v>
      </c>
      <c r="AL62" s="103">
        <f t="shared" si="65"/>
        <v>0</v>
      </c>
      <c r="AM62" s="133">
        <v>0</v>
      </c>
      <c r="AN62" s="103">
        <f t="shared" si="66"/>
        <v>0</v>
      </c>
      <c r="AO62" s="133">
        <v>0</v>
      </c>
      <c r="AP62" s="103">
        <f t="shared" si="67"/>
        <v>0</v>
      </c>
      <c r="AQ62" s="133">
        <v>0</v>
      </c>
      <c r="AR62" s="103">
        <f t="shared" si="68"/>
        <v>0</v>
      </c>
      <c r="AS62" s="133">
        <v>0</v>
      </c>
      <c r="AT62" s="103">
        <f t="shared" si="69"/>
        <v>0</v>
      </c>
      <c r="AU62" s="133">
        <v>0</v>
      </c>
      <c r="AV62" s="103">
        <f t="shared" si="70"/>
        <v>0</v>
      </c>
      <c r="AW62" s="133">
        <v>0</v>
      </c>
      <c r="AX62" s="103">
        <f t="shared" si="71"/>
        <v>0</v>
      </c>
      <c r="AY62" s="133">
        <v>0</v>
      </c>
      <c r="AZ62" s="103">
        <f t="shared" si="72"/>
        <v>0</v>
      </c>
      <c r="BA62" s="133">
        <v>0</v>
      </c>
      <c r="BB62" s="103">
        <f t="shared" si="25"/>
        <v>0</v>
      </c>
      <c r="BC62" s="133">
        <v>0</v>
      </c>
      <c r="BD62" s="103">
        <f t="shared" si="26"/>
        <v>0</v>
      </c>
      <c r="BE62" s="133">
        <v>0</v>
      </c>
      <c r="BF62" s="103">
        <f t="shared" si="27"/>
        <v>0</v>
      </c>
      <c r="BG62" s="133">
        <v>0</v>
      </c>
      <c r="BH62" s="103">
        <f t="shared" si="28"/>
        <v>0</v>
      </c>
      <c r="BI62" s="133"/>
      <c r="BJ62" s="258" t="e">
        <f t="shared" si="29"/>
        <v>#DIV/0!</v>
      </c>
      <c r="BK62" s="257">
        <f t="shared" si="30"/>
        <v>0</v>
      </c>
      <c r="BL62" s="103"/>
      <c r="BM62" s="136"/>
      <c r="BN62" s="103"/>
      <c r="BO62" s="103"/>
      <c r="BP62" s="103"/>
      <c r="BQ62" s="103"/>
      <c r="BR62" s="103"/>
      <c r="BS62" s="103"/>
      <c r="BT62" s="103"/>
      <c r="BU62" s="103"/>
    </row>
    <row r="63" spans="1:73" s="137" customFormat="1" x14ac:dyDescent="0.2">
      <c r="A63" s="142"/>
      <c r="B63" s="142"/>
      <c r="C63" s="141"/>
      <c r="D63" s="103">
        <f t="shared" si="0"/>
        <v>0</v>
      </c>
      <c r="E63" s="132">
        <v>0</v>
      </c>
      <c r="F63" s="103">
        <f t="shared" si="23"/>
        <v>0</v>
      </c>
      <c r="G63" s="133">
        <v>0</v>
      </c>
      <c r="H63" s="103">
        <f t="shared" si="1"/>
        <v>0</v>
      </c>
      <c r="I63" s="133">
        <v>0</v>
      </c>
      <c r="J63" s="103">
        <f t="shared" si="2"/>
        <v>0</v>
      </c>
      <c r="K63" s="133">
        <v>0</v>
      </c>
      <c r="L63" s="103">
        <f t="shared" si="3"/>
        <v>0</v>
      </c>
      <c r="M63" s="133">
        <v>0</v>
      </c>
      <c r="N63" s="103">
        <f t="shared" si="4"/>
        <v>0</v>
      </c>
      <c r="O63" s="133">
        <v>0</v>
      </c>
      <c r="P63" s="103">
        <f t="shared" si="5"/>
        <v>0</v>
      </c>
      <c r="Q63" s="133">
        <v>0</v>
      </c>
      <c r="R63" s="103">
        <f t="shared" si="6"/>
        <v>0</v>
      </c>
      <c r="S63" s="133">
        <v>0</v>
      </c>
      <c r="T63" s="103">
        <f t="shared" si="56"/>
        <v>0</v>
      </c>
      <c r="U63" s="133">
        <v>0</v>
      </c>
      <c r="V63" s="103">
        <f t="shared" si="57"/>
        <v>0</v>
      </c>
      <c r="W63" s="133">
        <v>0</v>
      </c>
      <c r="X63" s="103">
        <f t="shared" si="58"/>
        <v>0</v>
      </c>
      <c r="Y63" s="133">
        <v>0</v>
      </c>
      <c r="Z63" s="103">
        <f t="shared" si="59"/>
        <v>0</v>
      </c>
      <c r="AA63" s="133">
        <v>0</v>
      </c>
      <c r="AB63" s="103">
        <f t="shared" si="60"/>
        <v>0</v>
      </c>
      <c r="AC63" s="133">
        <v>0</v>
      </c>
      <c r="AD63" s="103">
        <f t="shared" si="61"/>
        <v>0</v>
      </c>
      <c r="AE63" s="133">
        <v>0</v>
      </c>
      <c r="AF63" s="103">
        <f t="shared" si="62"/>
        <v>0</v>
      </c>
      <c r="AG63" s="133">
        <v>0</v>
      </c>
      <c r="AH63" s="103">
        <f t="shared" si="63"/>
        <v>0</v>
      </c>
      <c r="AI63" s="133">
        <v>0</v>
      </c>
      <c r="AJ63" s="103">
        <f t="shared" si="64"/>
        <v>0</v>
      </c>
      <c r="AK63" s="133">
        <v>0</v>
      </c>
      <c r="AL63" s="103">
        <f t="shared" si="65"/>
        <v>0</v>
      </c>
      <c r="AM63" s="133">
        <v>0</v>
      </c>
      <c r="AN63" s="103">
        <f t="shared" si="66"/>
        <v>0</v>
      </c>
      <c r="AO63" s="133">
        <v>0</v>
      </c>
      <c r="AP63" s="103">
        <f t="shared" si="67"/>
        <v>0</v>
      </c>
      <c r="AQ63" s="133">
        <v>0</v>
      </c>
      <c r="AR63" s="103">
        <f t="shared" si="68"/>
        <v>0</v>
      </c>
      <c r="AS63" s="133">
        <v>0</v>
      </c>
      <c r="AT63" s="103">
        <f t="shared" si="69"/>
        <v>0</v>
      </c>
      <c r="AU63" s="133">
        <v>0</v>
      </c>
      <c r="AV63" s="103">
        <f t="shared" si="70"/>
        <v>0</v>
      </c>
      <c r="AW63" s="133">
        <v>0</v>
      </c>
      <c r="AX63" s="103">
        <f t="shared" si="71"/>
        <v>0</v>
      </c>
      <c r="AY63" s="133">
        <v>0</v>
      </c>
      <c r="AZ63" s="103">
        <f t="shared" si="72"/>
        <v>0</v>
      </c>
      <c r="BA63" s="133">
        <v>0</v>
      </c>
      <c r="BB63" s="103">
        <f t="shared" si="25"/>
        <v>0</v>
      </c>
      <c r="BC63" s="133">
        <v>0</v>
      </c>
      <c r="BD63" s="103">
        <f t="shared" si="26"/>
        <v>0</v>
      </c>
      <c r="BE63" s="133">
        <v>0</v>
      </c>
      <c r="BF63" s="103">
        <f t="shared" si="27"/>
        <v>0</v>
      </c>
      <c r="BG63" s="133">
        <v>0</v>
      </c>
      <c r="BH63" s="103">
        <f t="shared" si="28"/>
        <v>0</v>
      </c>
      <c r="BI63" s="133"/>
      <c r="BJ63" s="258" t="e">
        <f t="shared" si="29"/>
        <v>#DIV/0!</v>
      </c>
      <c r="BK63" s="257">
        <f t="shared" si="30"/>
        <v>0</v>
      </c>
      <c r="BL63" s="103"/>
      <c r="BM63" s="136"/>
      <c r="BN63" s="103"/>
      <c r="BO63" s="103"/>
      <c r="BP63" s="103"/>
      <c r="BQ63" s="103"/>
      <c r="BR63" s="103"/>
      <c r="BS63" s="103"/>
      <c r="BT63" s="103"/>
      <c r="BU63" s="103"/>
    </row>
    <row r="64" spans="1:73" s="137" customFormat="1" x14ac:dyDescent="0.2">
      <c r="A64" s="142"/>
      <c r="B64" s="142"/>
      <c r="C64" s="141"/>
      <c r="D64" s="103">
        <f t="shared" si="0"/>
        <v>0</v>
      </c>
      <c r="E64" s="132">
        <v>0</v>
      </c>
      <c r="F64" s="103">
        <f t="shared" si="23"/>
        <v>0</v>
      </c>
      <c r="G64" s="133">
        <v>0</v>
      </c>
      <c r="H64" s="103">
        <f t="shared" si="1"/>
        <v>0</v>
      </c>
      <c r="I64" s="133">
        <v>0</v>
      </c>
      <c r="J64" s="103">
        <f t="shared" si="2"/>
        <v>0</v>
      </c>
      <c r="K64" s="133">
        <v>0</v>
      </c>
      <c r="L64" s="103">
        <f t="shared" si="3"/>
        <v>0</v>
      </c>
      <c r="M64" s="133">
        <v>0</v>
      </c>
      <c r="N64" s="103">
        <f t="shared" si="4"/>
        <v>0</v>
      </c>
      <c r="O64" s="133">
        <v>0</v>
      </c>
      <c r="P64" s="103">
        <f t="shared" si="5"/>
        <v>0</v>
      </c>
      <c r="Q64" s="133">
        <v>0</v>
      </c>
      <c r="R64" s="103">
        <f t="shared" si="6"/>
        <v>0</v>
      </c>
      <c r="S64" s="133">
        <v>0</v>
      </c>
      <c r="T64" s="103">
        <f t="shared" si="56"/>
        <v>0</v>
      </c>
      <c r="U64" s="133">
        <v>0</v>
      </c>
      <c r="V64" s="103">
        <f t="shared" si="57"/>
        <v>0</v>
      </c>
      <c r="W64" s="133">
        <v>0</v>
      </c>
      <c r="X64" s="103">
        <f t="shared" si="58"/>
        <v>0</v>
      </c>
      <c r="Y64" s="133">
        <v>0</v>
      </c>
      <c r="Z64" s="103">
        <f t="shared" si="59"/>
        <v>0</v>
      </c>
      <c r="AA64" s="133">
        <v>0</v>
      </c>
      <c r="AB64" s="103">
        <f t="shared" si="60"/>
        <v>0</v>
      </c>
      <c r="AC64" s="133">
        <v>0</v>
      </c>
      <c r="AD64" s="103">
        <f t="shared" si="61"/>
        <v>0</v>
      </c>
      <c r="AE64" s="133">
        <v>0</v>
      </c>
      <c r="AF64" s="103">
        <f t="shared" si="62"/>
        <v>0</v>
      </c>
      <c r="AG64" s="133">
        <v>0</v>
      </c>
      <c r="AH64" s="103">
        <f t="shared" si="63"/>
        <v>0</v>
      </c>
      <c r="AI64" s="133">
        <v>0</v>
      </c>
      <c r="AJ64" s="103">
        <f t="shared" si="64"/>
        <v>0</v>
      </c>
      <c r="AK64" s="133">
        <v>0</v>
      </c>
      <c r="AL64" s="103">
        <f t="shared" si="65"/>
        <v>0</v>
      </c>
      <c r="AM64" s="133">
        <v>0</v>
      </c>
      <c r="AN64" s="103">
        <f t="shared" si="66"/>
        <v>0</v>
      </c>
      <c r="AO64" s="133">
        <v>0</v>
      </c>
      <c r="AP64" s="103">
        <f t="shared" si="67"/>
        <v>0</v>
      </c>
      <c r="AQ64" s="133">
        <v>0</v>
      </c>
      <c r="AR64" s="103">
        <f t="shared" si="68"/>
        <v>0</v>
      </c>
      <c r="AS64" s="133">
        <v>0</v>
      </c>
      <c r="AT64" s="103">
        <f t="shared" si="69"/>
        <v>0</v>
      </c>
      <c r="AU64" s="133">
        <v>0</v>
      </c>
      <c r="AV64" s="103">
        <f t="shared" si="70"/>
        <v>0</v>
      </c>
      <c r="AW64" s="133">
        <v>0</v>
      </c>
      <c r="AX64" s="103">
        <f t="shared" si="71"/>
        <v>0</v>
      </c>
      <c r="AY64" s="133">
        <v>0</v>
      </c>
      <c r="AZ64" s="103">
        <f t="shared" si="72"/>
        <v>0</v>
      </c>
      <c r="BA64" s="133">
        <v>0</v>
      </c>
      <c r="BB64" s="103">
        <f t="shared" si="25"/>
        <v>0</v>
      </c>
      <c r="BC64" s="133">
        <v>0</v>
      </c>
      <c r="BD64" s="103">
        <f t="shared" si="26"/>
        <v>0</v>
      </c>
      <c r="BE64" s="133">
        <v>0</v>
      </c>
      <c r="BF64" s="103">
        <f t="shared" si="27"/>
        <v>0</v>
      </c>
      <c r="BG64" s="133">
        <v>0</v>
      </c>
      <c r="BH64" s="103">
        <f t="shared" si="28"/>
        <v>0</v>
      </c>
      <c r="BI64" s="133"/>
      <c r="BJ64" s="258" t="e">
        <f t="shared" si="29"/>
        <v>#DIV/0!</v>
      </c>
      <c r="BK64" s="257">
        <f t="shared" si="30"/>
        <v>0</v>
      </c>
      <c r="BL64" s="103"/>
      <c r="BM64" s="136"/>
      <c r="BN64" s="103"/>
      <c r="BO64" s="103"/>
      <c r="BP64" s="103"/>
      <c r="BQ64" s="103"/>
      <c r="BR64" s="103"/>
      <c r="BS64" s="103"/>
      <c r="BT64" s="103"/>
      <c r="BU64" s="103"/>
    </row>
    <row r="65" spans="1:73" s="137" customFormat="1" x14ac:dyDescent="0.2">
      <c r="A65" s="142"/>
      <c r="B65" s="142"/>
      <c r="C65" s="141"/>
      <c r="D65" s="103">
        <f t="shared" si="0"/>
        <v>0</v>
      </c>
      <c r="E65" s="132">
        <v>0</v>
      </c>
      <c r="F65" s="103">
        <f t="shared" si="23"/>
        <v>0</v>
      </c>
      <c r="G65" s="133">
        <v>0</v>
      </c>
      <c r="H65" s="103">
        <f t="shared" si="1"/>
        <v>0</v>
      </c>
      <c r="I65" s="133">
        <v>0</v>
      </c>
      <c r="J65" s="103">
        <f t="shared" si="2"/>
        <v>0</v>
      </c>
      <c r="K65" s="133">
        <v>0</v>
      </c>
      <c r="L65" s="103">
        <f t="shared" si="3"/>
        <v>0</v>
      </c>
      <c r="M65" s="133">
        <v>0</v>
      </c>
      <c r="N65" s="103">
        <f t="shared" si="4"/>
        <v>0</v>
      </c>
      <c r="O65" s="133">
        <v>0</v>
      </c>
      <c r="P65" s="103">
        <f t="shared" si="5"/>
        <v>0</v>
      </c>
      <c r="Q65" s="133">
        <v>0</v>
      </c>
      <c r="R65" s="103">
        <f t="shared" si="6"/>
        <v>0</v>
      </c>
      <c r="S65" s="133">
        <v>0</v>
      </c>
      <c r="T65" s="103">
        <f t="shared" si="56"/>
        <v>0</v>
      </c>
      <c r="U65" s="133">
        <v>0</v>
      </c>
      <c r="V65" s="103">
        <f t="shared" si="57"/>
        <v>0</v>
      </c>
      <c r="W65" s="133">
        <v>0</v>
      </c>
      <c r="X65" s="103">
        <f t="shared" si="58"/>
        <v>0</v>
      </c>
      <c r="Y65" s="133">
        <v>0</v>
      </c>
      <c r="Z65" s="103">
        <f t="shared" si="59"/>
        <v>0</v>
      </c>
      <c r="AA65" s="133">
        <v>0</v>
      </c>
      <c r="AB65" s="103">
        <f t="shared" si="60"/>
        <v>0</v>
      </c>
      <c r="AC65" s="133">
        <v>0</v>
      </c>
      <c r="AD65" s="103">
        <f t="shared" si="61"/>
        <v>0</v>
      </c>
      <c r="AE65" s="133">
        <v>0</v>
      </c>
      <c r="AF65" s="103">
        <f t="shared" si="62"/>
        <v>0</v>
      </c>
      <c r="AG65" s="133">
        <v>0</v>
      </c>
      <c r="AH65" s="103">
        <f t="shared" si="63"/>
        <v>0</v>
      </c>
      <c r="AI65" s="133">
        <v>0</v>
      </c>
      <c r="AJ65" s="103">
        <f t="shared" si="64"/>
        <v>0</v>
      </c>
      <c r="AK65" s="133">
        <v>0</v>
      </c>
      <c r="AL65" s="103">
        <f t="shared" si="65"/>
        <v>0</v>
      </c>
      <c r="AM65" s="133">
        <v>0</v>
      </c>
      <c r="AN65" s="103">
        <f t="shared" si="66"/>
        <v>0</v>
      </c>
      <c r="AO65" s="133">
        <v>0</v>
      </c>
      <c r="AP65" s="103">
        <f t="shared" si="67"/>
        <v>0</v>
      </c>
      <c r="AQ65" s="133">
        <v>0</v>
      </c>
      <c r="AR65" s="103">
        <f t="shared" si="68"/>
        <v>0</v>
      </c>
      <c r="AS65" s="133">
        <v>0</v>
      </c>
      <c r="AT65" s="103">
        <f t="shared" si="69"/>
        <v>0</v>
      </c>
      <c r="AU65" s="133">
        <v>0</v>
      </c>
      <c r="AV65" s="103">
        <f t="shared" si="70"/>
        <v>0</v>
      </c>
      <c r="AW65" s="133">
        <v>0</v>
      </c>
      <c r="AX65" s="103">
        <f t="shared" si="71"/>
        <v>0</v>
      </c>
      <c r="AY65" s="133">
        <v>0</v>
      </c>
      <c r="AZ65" s="103">
        <f t="shared" si="72"/>
        <v>0</v>
      </c>
      <c r="BA65" s="133">
        <v>0</v>
      </c>
      <c r="BB65" s="103">
        <f t="shared" si="25"/>
        <v>0</v>
      </c>
      <c r="BC65" s="133">
        <v>0</v>
      </c>
      <c r="BD65" s="103">
        <f t="shared" si="26"/>
        <v>0</v>
      </c>
      <c r="BE65" s="133">
        <v>0</v>
      </c>
      <c r="BF65" s="103">
        <f t="shared" si="27"/>
        <v>0</v>
      </c>
      <c r="BG65" s="133">
        <v>0</v>
      </c>
      <c r="BH65" s="103">
        <f t="shared" si="28"/>
        <v>0</v>
      </c>
      <c r="BI65" s="133"/>
      <c r="BJ65" s="258" t="e">
        <f t="shared" si="29"/>
        <v>#DIV/0!</v>
      </c>
      <c r="BK65" s="257">
        <f t="shared" si="30"/>
        <v>0</v>
      </c>
      <c r="BL65" s="103"/>
      <c r="BM65" s="136"/>
      <c r="BN65" s="103"/>
      <c r="BO65" s="103"/>
      <c r="BP65" s="103"/>
      <c r="BQ65" s="103"/>
      <c r="BR65" s="103"/>
      <c r="BS65" s="103"/>
      <c r="BT65" s="103"/>
      <c r="BU65" s="103"/>
    </row>
    <row r="66" spans="1:73" s="137" customFormat="1" x14ac:dyDescent="0.2">
      <c r="A66" s="142"/>
      <c r="B66" s="142"/>
      <c r="C66" s="141"/>
      <c r="D66" s="103">
        <f t="shared" si="0"/>
        <v>0</v>
      </c>
      <c r="E66" s="132">
        <v>0</v>
      </c>
      <c r="F66" s="103">
        <f t="shared" si="23"/>
        <v>0</v>
      </c>
      <c r="G66" s="133">
        <v>0</v>
      </c>
      <c r="H66" s="103">
        <f t="shared" si="1"/>
        <v>0</v>
      </c>
      <c r="I66" s="133">
        <v>0</v>
      </c>
      <c r="J66" s="103">
        <f t="shared" si="2"/>
        <v>0</v>
      </c>
      <c r="K66" s="133">
        <v>0</v>
      </c>
      <c r="L66" s="103">
        <f t="shared" si="3"/>
        <v>0</v>
      </c>
      <c r="M66" s="133">
        <v>0</v>
      </c>
      <c r="N66" s="103">
        <f t="shared" si="4"/>
        <v>0</v>
      </c>
      <c r="O66" s="133">
        <v>0</v>
      </c>
      <c r="P66" s="103">
        <f t="shared" si="5"/>
        <v>0</v>
      </c>
      <c r="Q66" s="133">
        <v>0</v>
      </c>
      <c r="R66" s="103">
        <f t="shared" si="6"/>
        <v>0</v>
      </c>
      <c r="S66" s="133">
        <v>0</v>
      </c>
      <c r="T66" s="103">
        <f t="shared" si="56"/>
        <v>0</v>
      </c>
      <c r="U66" s="133">
        <v>0</v>
      </c>
      <c r="V66" s="103">
        <f t="shared" si="57"/>
        <v>0</v>
      </c>
      <c r="W66" s="133">
        <v>0</v>
      </c>
      <c r="X66" s="103">
        <f t="shared" si="58"/>
        <v>0</v>
      </c>
      <c r="Y66" s="133">
        <v>0</v>
      </c>
      <c r="Z66" s="103">
        <f t="shared" si="59"/>
        <v>0</v>
      </c>
      <c r="AA66" s="133">
        <v>0</v>
      </c>
      <c r="AB66" s="103">
        <f t="shared" si="60"/>
        <v>0</v>
      </c>
      <c r="AC66" s="133">
        <v>0</v>
      </c>
      <c r="AD66" s="103">
        <f t="shared" si="61"/>
        <v>0</v>
      </c>
      <c r="AE66" s="133">
        <v>0</v>
      </c>
      <c r="AF66" s="103">
        <f t="shared" si="62"/>
        <v>0</v>
      </c>
      <c r="AG66" s="133">
        <v>0</v>
      </c>
      <c r="AH66" s="103">
        <f t="shared" si="63"/>
        <v>0</v>
      </c>
      <c r="AI66" s="133">
        <v>0</v>
      </c>
      <c r="AJ66" s="103">
        <f t="shared" si="64"/>
        <v>0</v>
      </c>
      <c r="AK66" s="133">
        <v>0</v>
      </c>
      <c r="AL66" s="103">
        <f t="shared" si="65"/>
        <v>0</v>
      </c>
      <c r="AM66" s="133">
        <v>0</v>
      </c>
      <c r="AN66" s="103">
        <f t="shared" si="66"/>
        <v>0</v>
      </c>
      <c r="AO66" s="133">
        <v>0</v>
      </c>
      <c r="AP66" s="103">
        <f t="shared" si="67"/>
        <v>0</v>
      </c>
      <c r="AQ66" s="133">
        <v>0</v>
      </c>
      <c r="AR66" s="103">
        <f t="shared" si="68"/>
        <v>0</v>
      </c>
      <c r="AS66" s="133">
        <v>0</v>
      </c>
      <c r="AT66" s="103">
        <f t="shared" si="69"/>
        <v>0</v>
      </c>
      <c r="AU66" s="133">
        <v>0</v>
      </c>
      <c r="AV66" s="103">
        <f t="shared" si="70"/>
        <v>0</v>
      </c>
      <c r="AW66" s="133">
        <v>0</v>
      </c>
      <c r="AX66" s="103">
        <f t="shared" si="71"/>
        <v>0</v>
      </c>
      <c r="AY66" s="133">
        <v>0</v>
      </c>
      <c r="AZ66" s="103">
        <f t="shared" si="72"/>
        <v>0</v>
      </c>
      <c r="BA66" s="133">
        <v>0</v>
      </c>
      <c r="BB66" s="103">
        <f t="shared" si="25"/>
        <v>0</v>
      </c>
      <c r="BC66" s="133">
        <v>0</v>
      </c>
      <c r="BD66" s="103">
        <f t="shared" si="26"/>
        <v>0</v>
      </c>
      <c r="BE66" s="133">
        <v>0</v>
      </c>
      <c r="BF66" s="103">
        <f t="shared" si="27"/>
        <v>0</v>
      </c>
      <c r="BG66" s="133">
        <v>0</v>
      </c>
      <c r="BH66" s="103">
        <f t="shared" si="28"/>
        <v>0</v>
      </c>
      <c r="BI66" s="133"/>
      <c r="BJ66" s="258" t="e">
        <f t="shared" si="29"/>
        <v>#DIV/0!</v>
      </c>
      <c r="BK66" s="257">
        <f t="shared" si="30"/>
        <v>0</v>
      </c>
      <c r="BL66" s="103"/>
      <c r="BM66" s="136"/>
      <c r="BN66" s="103"/>
      <c r="BO66" s="103"/>
      <c r="BP66" s="103"/>
      <c r="BQ66" s="103"/>
      <c r="BR66" s="103"/>
      <c r="BS66" s="103"/>
      <c r="BT66" s="103"/>
      <c r="BU66" s="103"/>
    </row>
    <row r="67" spans="1:73" s="137" customFormat="1" x14ac:dyDescent="0.2">
      <c r="A67" s="142"/>
      <c r="B67" s="142"/>
      <c r="C67" s="141"/>
      <c r="D67" s="103"/>
      <c r="E67" s="132">
        <v>0</v>
      </c>
      <c r="F67" s="103"/>
      <c r="G67" s="133">
        <v>0</v>
      </c>
      <c r="H67" s="103"/>
      <c r="I67" s="133">
        <v>0</v>
      </c>
      <c r="J67" s="103"/>
      <c r="K67" s="133">
        <v>0</v>
      </c>
      <c r="L67" s="103"/>
      <c r="M67" s="133">
        <v>0</v>
      </c>
      <c r="N67" s="103"/>
      <c r="O67" s="133">
        <v>0</v>
      </c>
      <c r="P67" s="103"/>
      <c r="Q67" s="133">
        <v>0</v>
      </c>
      <c r="R67" s="103"/>
      <c r="S67" s="133">
        <v>0</v>
      </c>
      <c r="T67" s="103"/>
      <c r="U67" s="133">
        <v>0</v>
      </c>
      <c r="V67" s="103"/>
      <c r="W67" s="133">
        <v>0</v>
      </c>
      <c r="X67" s="103"/>
      <c r="Y67" s="133">
        <v>0</v>
      </c>
      <c r="Z67" s="103"/>
      <c r="AA67" s="133">
        <v>0</v>
      </c>
      <c r="AB67" s="103"/>
      <c r="AC67" s="133">
        <v>0</v>
      </c>
      <c r="AD67" s="103"/>
      <c r="AE67" s="133">
        <v>0</v>
      </c>
      <c r="AF67" s="103"/>
      <c r="AG67" s="133">
        <v>0</v>
      </c>
      <c r="AH67" s="103"/>
      <c r="AI67" s="133">
        <v>0</v>
      </c>
      <c r="AJ67" s="103"/>
      <c r="AK67" s="133">
        <v>0</v>
      </c>
      <c r="AL67" s="103"/>
      <c r="AM67" s="133">
        <v>0</v>
      </c>
      <c r="AN67" s="103"/>
      <c r="AO67" s="133">
        <v>0</v>
      </c>
      <c r="AP67" s="103"/>
      <c r="AQ67" s="133">
        <v>0</v>
      </c>
      <c r="AR67" s="103"/>
      <c r="AS67" s="133">
        <v>0</v>
      </c>
      <c r="AT67" s="103"/>
      <c r="AU67" s="133">
        <v>0</v>
      </c>
      <c r="AV67" s="103"/>
      <c r="AW67" s="133">
        <v>0</v>
      </c>
      <c r="AX67" s="103"/>
      <c r="AY67" s="133">
        <v>0</v>
      </c>
      <c r="AZ67" s="103"/>
      <c r="BA67" s="133">
        <v>0</v>
      </c>
      <c r="BB67" s="103">
        <f t="shared" si="25"/>
        <v>0</v>
      </c>
      <c r="BC67" s="133">
        <v>0</v>
      </c>
      <c r="BD67" s="103">
        <f t="shared" si="26"/>
        <v>0</v>
      </c>
      <c r="BE67" s="133">
        <v>0</v>
      </c>
      <c r="BF67" s="103">
        <f t="shared" si="27"/>
        <v>0</v>
      </c>
      <c r="BG67" s="133">
        <v>0</v>
      </c>
      <c r="BH67" s="103">
        <f t="shared" si="28"/>
        <v>0</v>
      </c>
      <c r="BI67" s="133"/>
      <c r="BJ67" s="258" t="e">
        <f t="shared" si="29"/>
        <v>#DIV/0!</v>
      </c>
      <c r="BK67" s="257">
        <f t="shared" si="30"/>
        <v>0</v>
      </c>
      <c r="BL67" s="103"/>
      <c r="BM67" s="136"/>
      <c r="BN67" s="103"/>
      <c r="BO67" s="103"/>
      <c r="BP67" s="103"/>
      <c r="BQ67" s="103"/>
      <c r="BR67" s="103"/>
      <c r="BS67" s="103"/>
      <c r="BT67" s="103"/>
      <c r="BU67" s="103"/>
    </row>
    <row r="68" spans="1:73" s="137" customFormat="1" x14ac:dyDescent="0.2">
      <c r="A68" s="142"/>
      <c r="B68" s="142" t="s">
        <v>47</v>
      </c>
      <c r="C68" s="141"/>
      <c r="D68" s="103">
        <f t="shared" ref="D68:D87" si="73">C68/12</f>
        <v>0</v>
      </c>
      <c r="E68" s="132">
        <v>0</v>
      </c>
      <c r="F68" s="103">
        <f t="shared" ref="F68:F82" si="74">-(D68*E68)*$F$8</f>
        <v>0</v>
      </c>
      <c r="G68" s="133">
        <v>0</v>
      </c>
      <c r="H68" s="103">
        <f t="shared" ref="H68:H82" si="75">-(G68*D68)*$H$8</f>
        <v>0</v>
      </c>
      <c r="I68" s="133">
        <v>0</v>
      </c>
      <c r="J68" s="103">
        <f t="shared" ref="J68:J82" si="76">-(D68*I68)*$J$8</f>
        <v>0</v>
      </c>
      <c r="K68" s="133">
        <v>0</v>
      </c>
      <c r="L68" s="103">
        <f t="shared" ref="L68:L82" si="77">-(D68*K68)*$L$8</f>
        <v>0</v>
      </c>
      <c r="M68" s="133">
        <v>0</v>
      </c>
      <c r="N68" s="103">
        <f t="shared" ref="N68:N82" si="78">-(D68*M68)*$N$8</f>
        <v>0</v>
      </c>
      <c r="O68" s="133">
        <v>0</v>
      </c>
      <c r="P68" s="103">
        <f t="shared" ref="P68:P82" si="79">-(D68*O68)*$P$8</f>
        <v>0</v>
      </c>
      <c r="Q68" s="133">
        <v>0</v>
      </c>
      <c r="R68" s="103">
        <f t="shared" ref="R68:R82" si="80">-(D68*Q68)*$R$8</f>
        <v>0</v>
      </c>
      <c r="S68" s="133">
        <v>0</v>
      </c>
      <c r="T68" s="103">
        <f t="shared" ref="T68:T82" si="81">-(D68*S68)*$T$8</f>
        <v>0</v>
      </c>
      <c r="U68" s="133">
        <v>0</v>
      </c>
      <c r="V68" s="103">
        <f t="shared" ref="V68:V82" si="82">-(D68*U68)*$V$8</f>
        <v>0</v>
      </c>
      <c r="W68" s="133">
        <v>0</v>
      </c>
      <c r="X68" s="103">
        <f t="shared" ref="X68:X82" si="83">-(D68*W68)*$X$8</f>
        <v>0</v>
      </c>
      <c r="Y68" s="133">
        <v>0</v>
      </c>
      <c r="Z68" s="103">
        <f t="shared" ref="Z68:Z82" si="84">-(D68*Y68)*$Z$8</f>
        <v>0</v>
      </c>
      <c r="AA68" s="133">
        <v>0</v>
      </c>
      <c r="AB68" s="103">
        <f t="shared" ref="AB68:AB82" si="85">-(D68*AA68)*$AB$8</f>
        <v>0</v>
      </c>
      <c r="AC68" s="133">
        <v>0</v>
      </c>
      <c r="AD68" s="103">
        <f t="shared" ref="AD68:AD82" si="86">-(D68*AC68)*$AD$8</f>
        <v>0</v>
      </c>
      <c r="AE68" s="133">
        <v>0</v>
      </c>
      <c r="AF68" s="103">
        <f t="shared" ref="AF68:AF82" si="87">-(D68*AE68)*$AF$8</f>
        <v>0</v>
      </c>
      <c r="AG68" s="133">
        <v>0</v>
      </c>
      <c r="AH68" s="103">
        <f t="shared" ref="AH68:AH82" si="88">-(D68*AG68)*$AH$8</f>
        <v>0</v>
      </c>
      <c r="AI68" s="133">
        <v>0</v>
      </c>
      <c r="AJ68" s="103">
        <f t="shared" ref="AJ68:AJ82" si="89">-(D68*AI68)*$AJ$8</f>
        <v>0</v>
      </c>
      <c r="AK68" s="133">
        <v>0</v>
      </c>
      <c r="AL68" s="103">
        <f t="shared" ref="AL68:AL82" si="90">-(D68*AK68)*$AL$8</f>
        <v>0</v>
      </c>
      <c r="AM68" s="133">
        <v>0</v>
      </c>
      <c r="AN68" s="103">
        <f t="shared" ref="AN68:AN82" si="91">-(D68*AM68)*$AN$8</f>
        <v>0</v>
      </c>
      <c r="AO68" s="133">
        <v>0</v>
      </c>
      <c r="AP68" s="103">
        <f t="shared" ref="AP68:AP82" si="92">-(D68*AO68)*$AP$8</f>
        <v>0</v>
      </c>
      <c r="AQ68" s="133">
        <v>0</v>
      </c>
      <c r="AR68" s="103">
        <f t="shared" ref="AR68:AR82" si="93">-(D68*AQ68)*$AR$8</f>
        <v>0</v>
      </c>
      <c r="AS68" s="133">
        <v>0</v>
      </c>
      <c r="AT68" s="103">
        <f t="shared" ref="AT68:AT82" si="94">-(D68*AS68)*$AT$8</f>
        <v>0</v>
      </c>
      <c r="AU68" s="133">
        <v>0</v>
      </c>
      <c r="AV68" s="103">
        <f t="shared" ref="AV68:AV82" si="95">-(D68*AU68)*$AV$8</f>
        <v>0</v>
      </c>
      <c r="AW68" s="133">
        <v>0</v>
      </c>
      <c r="AX68" s="103">
        <f t="shared" ref="AX68:AX82" si="96">-(D68*AW68)*$AX$8</f>
        <v>0</v>
      </c>
      <c r="AY68" s="133">
        <v>0</v>
      </c>
      <c r="AZ68" s="103">
        <f t="shared" ref="AZ68:AZ82" si="97">-(D68*AY68)*$AZ$8</f>
        <v>0</v>
      </c>
      <c r="BA68" s="133">
        <v>0</v>
      </c>
      <c r="BB68" s="103">
        <f t="shared" si="25"/>
        <v>0</v>
      </c>
      <c r="BC68" s="133">
        <v>0</v>
      </c>
      <c r="BD68" s="103">
        <f t="shared" si="26"/>
        <v>0</v>
      </c>
      <c r="BE68" s="133">
        <v>0</v>
      </c>
      <c r="BF68" s="103">
        <f t="shared" si="27"/>
        <v>0</v>
      </c>
      <c r="BG68" s="133">
        <v>0</v>
      </c>
      <c r="BH68" s="103">
        <f t="shared" si="28"/>
        <v>0</v>
      </c>
      <c r="BI68" s="133"/>
      <c r="BJ68" s="258" t="e">
        <f t="shared" si="29"/>
        <v>#DIV/0!</v>
      </c>
      <c r="BK68" s="257">
        <f t="shared" si="30"/>
        <v>0</v>
      </c>
      <c r="BL68" s="103"/>
      <c r="BM68" s="136"/>
      <c r="BN68" s="103"/>
      <c r="BO68" s="103"/>
      <c r="BP68" s="103"/>
      <c r="BQ68" s="103"/>
      <c r="BR68" s="103"/>
      <c r="BS68" s="103"/>
      <c r="BT68" s="103"/>
      <c r="BU68" s="103"/>
    </row>
    <row r="69" spans="1:73" s="137" customFormat="1" x14ac:dyDescent="0.2">
      <c r="A69" s="142"/>
      <c r="B69" s="142" t="s">
        <v>47</v>
      </c>
      <c r="C69" s="141"/>
      <c r="D69" s="103">
        <f t="shared" si="73"/>
        <v>0</v>
      </c>
      <c r="E69" s="132">
        <v>0</v>
      </c>
      <c r="F69" s="103">
        <f t="shared" si="74"/>
        <v>0</v>
      </c>
      <c r="G69" s="133">
        <v>0</v>
      </c>
      <c r="H69" s="103">
        <f t="shared" si="75"/>
        <v>0</v>
      </c>
      <c r="I69" s="133">
        <v>0</v>
      </c>
      <c r="J69" s="103">
        <f t="shared" si="76"/>
        <v>0</v>
      </c>
      <c r="K69" s="133">
        <v>0</v>
      </c>
      <c r="L69" s="103">
        <f t="shared" si="77"/>
        <v>0</v>
      </c>
      <c r="M69" s="133">
        <v>0</v>
      </c>
      <c r="N69" s="103">
        <f t="shared" si="78"/>
        <v>0</v>
      </c>
      <c r="O69" s="133">
        <v>0</v>
      </c>
      <c r="P69" s="103">
        <f t="shared" si="79"/>
        <v>0</v>
      </c>
      <c r="Q69" s="133">
        <v>0</v>
      </c>
      <c r="R69" s="103">
        <f t="shared" si="80"/>
        <v>0</v>
      </c>
      <c r="S69" s="133">
        <v>0</v>
      </c>
      <c r="T69" s="103">
        <f t="shared" si="81"/>
        <v>0</v>
      </c>
      <c r="U69" s="133">
        <v>0</v>
      </c>
      <c r="V69" s="103">
        <f t="shared" si="82"/>
        <v>0</v>
      </c>
      <c r="W69" s="133">
        <v>0</v>
      </c>
      <c r="X69" s="103">
        <f t="shared" si="83"/>
        <v>0</v>
      </c>
      <c r="Y69" s="133">
        <v>0</v>
      </c>
      <c r="Z69" s="103">
        <f t="shared" si="84"/>
        <v>0</v>
      </c>
      <c r="AA69" s="133">
        <v>0</v>
      </c>
      <c r="AB69" s="103">
        <f t="shared" si="85"/>
        <v>0</v>
      </c>
      <c r="AC69" s="133">
        <v>0</v>
      </c>
      <c r="AD69" s="103">
        <f t="shared" si="86"/>
        <v>0</v>
      </c>
      <c r="AE69" s="133">
        <v>0</v>
      </c>
      <c r="AF69" s="103">
        <f t="shared" si="87"/>
        <v>0</v>
      </c>
      <c r="AG69" s="133">
        <v>0</v>
      </c>
      <c r="AH69" s="103">
        <f t="shared" si="88"/>
        <v>0</v>
      </c>
      <c r="AI69" s="133">
        <v>0</v>
      </c>
      <c r="AJ69" s="103">
        <f t="shared" si="89"/>
        <v>0</v>
      </c>
      <c r="AK69" s="133">
        <v>0</v>
      </c>
      <c r="AL69" s="103">
        <f t="shared" si="90"/>
        <v>0</v>
      </c>
      <c r="AM69" s="133">
        <v>0</v>
      </c>
      <c r="AN69" s="103">
        <f t="shared" si="91"/>
        <v>0</v>
      </c>
      <c r="AO69" s="133">
        <v>0</v>
      </c>
      <c r="AP69" s="103">
        <f t="shared" si="92"/>
        <v>0</v>
      </c>
      <c r="AQ69" s="133">
        <v>0</v>
      </c>
      <c r="AR69" s="103">
        <f t="shared" si="93"/>
        <v>0</v>
      </c>
      <c r="AS69" s="133">
        <v>0</v>
      </c>
      <c r="AT69" s="103">
        <f t="shared" si="94"/>
        <v>0</v>
      </c>
      <c r="AU69" s="133">
        <v>0</v>
      </c>
      <c r="AV69" s="103">
        <f t="shared" si="95"/>
        <v>0</v>
      </c>
      <c r="AW69" s="133">
        <v>0</v>
      </c>
      <c r="AX69" s="103">
        <f t="shared" si="96"/>
        <v>0</v>
      </c>
      <c r="AY69" s="133">
        <v>0</v>
      </c>
      <c r="AZ69" s="103">
        <f t="shared" si="97"/>
        <v>0</v>
      </c>
      <c r="BA69" s="133">
        <v>0</v>
      </c>
      <c r="BB69" s="103">
        <f t="shared" si="25"/>
        <v>0</v>
      </c>
      <c r="BC69" s="133">
        <v>0</v>
      </c>
      <c r="BD69" s="103">
        <f t="shared" si="26"/>
        <v>0</v>
      </c>
      <c r="BE69" s="133">
        <v>0</v>
      </c>
      <c r="BF69" s="103">
        <f t="shared" si="27"/>
        <v>0</v>
      </c>
      <c r="BG69" s="133">
        <v>0</v>
      </c>
      <c r="BH69" s="103">
        <f t="shared" si="28"/>
        <v>0</v>
      </c>
      <c r="BI69" s="133"/>
      <c r="BJ69" s="258" t="e">
        <f t="shared" si="29"/>
        <v>#DIV/0!</v>
      </c>
      <c r="BK69" s="257">
        <f t="shared" si="30"/>
        <v>0</v>
      </c>
      <c r="BL69" s="103"/>
      <c r="BM69" s="136"/>
      <c r="BN69" s="103"/>
      <c r="BO69" s="103"/>
      <c r="BP69" s="103"/>
      <c r="BQ69" s="103"/>
      <c r="BR69" s="103"/>
      <c r="BS69" s="103"/>
      <c r="BT69" s="103"/>
      <c r="BU69" s="103"/>
    </row>
    <row r="70" spans="1:73" s="137" customFormat="1" x14ac:dyDescent="0.2">
      <c r="A70" s="142"/>
      <c r="B70" s="142" t="s">
        <v>47</v>
      </c>
      <c r="C70" s="141"/>
      <c r="D70" s="103">
        <f t="shared" si="73"/>
        <v>0</v>
      </c>
      <c r="E70" s="132">
        <v>0</v>
      </c>
      <c r="F70" s="103">
        <f t="shared" si="74"/>
        <v>0</v>
      </c>
      <c r="G70" s="133">
        <v>0</v>
      </c>
      <c r="H70" s="103">
        <f t="shared" si="75"/>
        <v>0</v>
      </c>
      <c r="I70" s="133">
        <v>0</v>
      </c>
      <c r="J70" s="103">
        <f t="shared" si="76"/>
        <v>0</v>
      </c>
      <c r="K70" s="133">
        <v>0</v>
      </c>
      <c r="L70" s="103">
        <f t="shared" si="77"/>
        <v>0</v>
      </c>
      <c r="M70" s="133">
        <v>0</v>
      </c>
      <c r="N70" s="103">
        <f t="shared" si="78"/>
        <v>0</v>
      </c>
      <c r="O70" s="133">
        <v>0</v>
      </c>
      <c r="P70" s="103">
        <f t="shared" si="79"/>
        <v>0</v>
      </c>
      <c r="Q70" s="133">
        <v>0</v>
      </c>
      <c r="R70" s="103">
        <f t="shared" si="80"/>
        <v>0</v>
      </c>
      <c r="S70" s="133">
        <v>0</v>
      </c>
      <c r="T70" s="103">
        <f t="shared" si="81"/>
        <v>0</v>
      </c>
      <c r="U70" s="133">
        <v>0</v>
      </c>
      <c r="V70" s="103">
        <f t="shared" si="82"/>
        <v>0</v>
      </c>
      <c r="W70" s="133">
        <v>0</v>
      </c>
      <c r="X70" s="103">
        <f t="shared" si="83"/>
        <v>0</v>
      </c>
      <c r="Y70" s="133">
        <v>0</v>
      </c>
      <c r="Z70" s="103">
        <f t="shared" si="84"/>
        <v>0</v>
      </c>
      <c r="AA70" s="133">
        <v>0</v>
      </c>
      <c r="AB70" s="103">
        <f t="shared" si="85"/>
        <v>0</v>
      </c>
      <c r="AC70" s="133">
        <v>0</v>
      </c>
      <c r="AD70" s="103">
        <f t="shared" si="86"/>
        <v>0</v>
      </c>
      <c r="AE70" s="133">
        <v>0</v>
      </c>
      <c r="AF70" s="103">
        <f t="shared" si="87"/>
        <v>0</v>
      </c>
      <c r="AG70" s="133">
        <v>0</v>
      </c>
      <c r="AH70" s="103">
        <f t="shared" si="88"/>
        <v>0</v>
      </c>
      <c r="AI70" s="133">
        <v>0</v>
      </c>
      <c r="AJ70" s="103">
        <f t="shared" si="89"/>
        <v>0</v>
      </c>
      <c r="AK70" s="133">
        <v>0</v>
      </c>
      <c r="AL70" s="103">
        <f t="shared" si="90"/>
        <v>0</v>
      </c>
      <c r="AM70" s="133">
        <v>0</v>
      </c>
      <c r="AN70" s="103">
        <f t="shared" si="91"/>
        <v>0</v>
      </c>
      <c r="AO70" s="133">
        <v>0</v>
      </c>
      <c r="AP70" s="103">
        <f t="shared" si="92"/>
        <v>0</v>
      </c>
      <c r="AQ70" s="133">
        <v>0</v>
      </c>
      <c r="AR70" s="103">
        <f t="shared" si="93"/>
        <v>0</v>
      </c>
      <c r="AS70" s="133">
        <v>0</v>
      </c>
      <c r="AT70" s="103">
        <f t="shared" si="94"/>
        <v>0</v>
      </c>
      <c r="AU70" s="133">
        <v>0</v>
      </c>
      <c r="AV70" s="103">
        <f t="shared" si="95"/>
        <v>0</v>
      </c>
      <c r="AW70" s="133">
        <v>0</v>
      </c>
      <c r="AX70" s="103">
        <f t="shared" si="96"/>
        <v>0</v>
      </c>
      <c r="AY70" s="133">
        <v>0</v>
      </c>
      <c r="AZ70" s="103">
        <f t="shared" si="97"/>
        <v>0</v>
      </c>
      <c r="BA70" s="133">
        <v>0</v>
      </c>
      <c r="BB70" s="103">
        <f t="shared" si="25"/>
        <v>0</v>
      </c>
      <c r="BC70" s="133">
        <v>0</v>
      </c>
      <c r="BD70" s="103">
        <f t="shared" si="26"/>
        <v>0</v>
      </c>
      <c r="BE70" s="133">
        <v>0</v>
      </c>
      <c r="BF70" s="103">
        <f t="shared" si="27"/>
        <v>0</v>
      </c>
      <c r="BG70" s="133">
        <v>0</v>
      </c>
      <c r="BH70" s="103">
        <f t="shared" si="28"/>
        <v>0</v>
      </c>
      <c r="BI70" s="133"/>
      <c r="BJ70" s="258" t="e">
        <f t="shared" si="29"/>
        <v>#DIV/0!</v>
      </c>
      <c r="BK70" s="257">
        <f t="shared" si="30"/>
        <v>0</v>
      </c>
      <c r="BL70" s="103"/>
      <c r="BM70" s="136"/>
      <c r="BN70" s="103"/>
      <c r="BO70" s="103"/>
      <c r="BP70" s="103"/>
      <c r="BQ70" s="103"/>
      <c r="BR70" s="103"/>
      <c r="BS70" s="103"/>
      <c r="BT70" s="103"/>
      <c r="BU70" s="103"/>
    </row>
    <row r="71" spans="1:73" s="137" customFormat="1" x14ac:dyDescent="0.2">
      <c r="A71" s="142"/>
      <c r="B71" s="142" t="s">
        <v>47</v>
      </c>
      <c r="C71" s="141"/>
      <c r="D71" s="103">
        <f t="shared" si="73"/>
        <v>0</v>
      </c>
      <c r="E71" s="132">
        <v>0</v>
      </c>
      <c r="F71" s="103">
        <f t="shared" si="74"/>
        <v>0</v>
      </c>
      <c r="G71" s="133">
        <v>0</v>
      </c>
      <c r="H71" s="103">
        <f t="shared" si="75"/>
        <v>0</v>
      </c>
      <c r="I71" s="133">
        <v>0</v>
      </c>
      <c r="J71" s="103">
        <f t="shared" si="76"/>
        <v>0</v>
      </c>
      <c r="K71" s="133">
        <v>0</v>
      </c>
      <c r="L71" s="103">
        <f t="shared" si="77"/>
        <v>0</v>
      </c>
      <c r="M71" s="133">
        <v>0</v>
      </c>
      <c r="N71" s="103">
        <f t="shared" si="78"/>
        <v>0</v>
      </c>
      <c r="O71" s="133">
        <v>0</v>
      </c>
      <c r="P71" s="103">
        <f t="shared" si="79"/>
        <v>0</v>
      </c>
      <c r="Q71" s="133">
        <v>0</v>
      </c>
      <c r="R71" s="103">
        <f t="shared" si="80"/>
        <v>0</v>
      </c>
      <c r="S71" s="133">
        <v>0</v>
      </c>
      <c r="T71" s="103">
        <f t="shared" si="81"/>
        <v>0</v>
      </c>
      <c r="U71" s="133">
        <v>0</v>
      </c>
      <c r="V71" s="103">
        <f t="shared" si="82"/>
        <v>0</v>
      </c>
      <c r="W71" s="133">
        <v>0</v>
      </c>
      <c r="X71" s="103">
        <f t="shared" si="83"/>
        <v>0</v>
      </c>
      <c r="Y71" s="133">
        <v>0</v>
      </c>
      <c r="Z71" s="103">
        <f t="shared" si="84"/>
        <v>0</v>
      </c>
      <c r="AA71" s="133">
        <v>0</v>
      </c>
      <c r="AB71" s="103">
        <f t="shared" si="85"/>
        <v>0</v>
      </c>
      <c r="AC71" s="133">
        <v>0</v>
      </c>
      <c r="AD71" s="103">
        <f t="shared" si="86"/>
        <v>0</v>
      </c>
      <c r="AE71" s="133">
        <v>0</v>
      </c>
      <c r="AF71" s="103">
        <f t="shared" si="87"/>
        <v>0</v>
      </c>
      <c r="AG71" s="133">
        <v>0</v>
      </c>
      <c r="AH71" s="103">
        <f t="shared" si="88"/>
        <v>0</v>
      </c>
      <c r="AI71" s="133">
        <v>0</v>
      </c>
      <c r="AJ71" s="103">
        <f t="shared" si="89"/>
        <v>0</v>
      </c>
      <c r="AK71" s="133">
        <v>0</v>
      </c>
      <c r="AL71" s="103">
        <f t="shared" si="90"/>
        <v>0</v>
      </c>
      <c r="AM71" s="133">
        <v>0</v>
      </c>
      <c r="AN71" s="103">
        <f t="shared" si="91"/>
        <v>0</v>
      </c>
      <c r="AO71" s="133">
        <v>0</v>
      </c>
      <c r="AP71" s="103">
        <f t="shared" si="92"/>
        <v>0</v>
      </c>
      <c r="AQ71" s="133">
        <v>0</v>
      </c>
      <c r="AR71" s="103">
        <f t="shared" si="93"/>
        <v>0</v>
      </c>
      <c r="AS71" s="133">
        <v>0</v>
      </c>
      <c r="AT71" s="103">
        <f t="shared" si="94"/>
        <v>0</v>
      </c>
      <c r="AU71" s="133">
        <v>0</v>
      </c>
      <c r="AV71" s="103">
        <f t="shared" si="95"/>
        <v>0</v>
      </c>
      <c r="AW71" s="133">
        <v>0</v>
      </c>
      <c r="AX71" s="103">
        <f t="shared" si="96"/>
        <v>0</v>
      </c>
      <c r="AY71" s="133">
        <v>0</v>
      </c>
      <c r="AZ71" s="103">
        <f t="shared" si="97"/>
        <v>0</v>
      </c>
      <c r="BA71" s="133">
        <v>0</v>
      </c>
      <c r="BB71" s="103">
        <f t="shared" si="25"/>
        <v>0</v>
      </c>
      <c r="BC71" s="133">
        <v>0</v>
      </c>
      <c r="BD71" s="103">
        <f t="shared" si="26"/>
        <v>0</v>
      </c>
      <c r="BE71" s="133">
        <v>0</v>
      </c>
      <c r="BF71" s="103">
        <f t="shared" si="27"/>
        <v>0</v>
      </c>
      <c r="BG71" s="133">
        <v>0</v>
      </c>
      <c r="BH71" s="103">
        <f t="shared" si="28"/>
        <v>0</v>
      </c>
      <c r="BI71" s="133"/>
      <c r="BJ71" s="258" t="e">
        <f t="shared" si="29"/>
        <v>#DIV/0!</v>
      </c>
      <c r="BK71" s="257">
        <f t="shared" si="30"/>
        <v>0</v>
      </c>
      <c r="BL71" s="103"/>
      <c r="BM71" s="136"/>
      <c r="BN71" s="103"/>
      <c r="BO71" s="103"/>
      <c r="BP71" s="103"/>
      <c r="BQ71" s="103"/>
      <c r="BR71" s="103"/>
      <c r="BS71" s="103"/>
      <c r="BT71" s="103"/>
      <c r="BU71" s="103"/>
    </row>
    <row r="72" spans="1:73" s="137" customFormat="1" x14ac:dyDescent="0.2">
      <c r="A72" s="142"/>
      <c r="B72" s="142" t="s">
        <v>47</v>
      </c>
      <c r="C72" s="141"/>
      <c r="D72" s="103">
        <f t="shared" si="73"/>
        <v>0</v>
      </c>
      <c r="E72" s="132">
        <v>0</v>
      </c>
      <c r="F72" s="103">
        <f t="shared" si="74"/>
        <v>0</v>
      </c>
      <c r="G72" s="133">
        <v>0</v>
      </c>
      <c r="H72" s="103">
        <f t="shared" si="75"/>
        <v>0</v>
      </c>
      <c r="I72" s="133">
        <v>0</v>
      </c>
      <c r="J72" s="103">
        <f t="shared" si="76"/>
        <v>0</v>
      </c>
      <c r="K72" s="133">
        <v>0</v>
      </c>
      <c r="L72" s="103">
        <f t="shared" si="77"/>
        <v>0</v>
      </c>
      <c r="M72" s="133">
        <v>0</v>
      </c>
      <c r="N72" s="103">
        <f t="shared" si="78"/>
        <v>0</v>
      </c>
      <c r="O72" s="133">
        <v>0</v>
      </c>
      <c r="P72" s="103">
        <f t="shared" si="79"/>
        <v>0</v>
      </c>
      <c r="Q72" s="133">
        <v>0</v>
      </c>
      <c r="R72" s="103">
        <f t="shared" si="80"/>
        <v>0</v>
      </c>
      <c r="S72" s="133">
        <v>0</v>
      </c>
      <c r="T72" s="103">
        <f t="shared" si="81"/>
        <v>0</v>
      </c>
      <c r="U72" s="133">
        <v>0</v>
      </c>
      <c r="V72" s="103">
        <f t="shared" si="82"/>
        <v>0</v>
      </c>
      <c r="W72" s="133">
        <v>0</v>
      </c>
      <c r="X72" s="103">
        <f t="shared" si="83"/>
        <v>0</v>
      </c>
      <c r="Y72" s="133">
        <v>0</v>
      </c>
      <c r="Z72" s="103">
        <f t="shared" si="84"/>
        <v>0</v>
      </c>
      <c r="AA72" s="133">
        <v>0</v>
      </c>
      <c r="AB72" s="103">
        <f t="shared" si="85"/>
        <v>0</v>
      </c>
      <c r="AC72" s="133">
        <v>0</v>
      </c>
      <c r="AD72" s="103">
        <f t="shared" si="86"/>
        <v>0</v>
      </c>
      <c r="AE72" s="133">
        <v>0</v>
      </c>
      <c r="AF72" s="103">
        <f t="shared" si="87"/>
        <v>0</v>
      </c>
      <c r="AG72" s="133">
        <v>0</v>
      </c>
      <c r="AH72" s="103">
        <f t="shared" si="88"/>
        <v>0</v>
      </c>
      <c r="AI72" s="133">
        <v>0</v>
      </c>
      <c r="AJ72" s="103">
        <f t="shared" si="89"/>
        <v>0</v>
      </c>
      <c r="AK72" s="133">
        <v>0</v>
      </c>
      <c r="AL72" s="103">
        <f t="shared" si="90"/>
        <v>0</v>
      </c>
      <c r="AM72" s="133">
        <v>0</v>
      </c>
      <c r="AN72" s="103">
        <f t="shared" si="91"/>
        <v>0</v>
      </c>
      <c r="AO72" s="133">
        <v>0</v>
      </c>
      <c r="AP72" s="103">
        <f t="shared" si="92"/>
        <v>0</v>
      </c>
      <c r="AQ72" s="133">
        <v>0</v>
      </c>
      <c r="AR72" s="103">
        <f t="shared" si="93"/>
        <v>0</v>
      </c>
      <c r="AS72" s="133">
        <v>0</v>
      </c>
      <c r="AT72" s="103">
        <f t="shared" si="94"/>
        <v>0</v>
      </c>
      <c r="AU72" s="133">
        <v>0</v>
      </c>
      <c r="AV72" s="103">
        <f t="shared" si="95"/>
        <v>0</v>
      </c>
      <c r="AW72" s="133">
        <v>0</v>
      </c>
      <c r="AX72" s="103">
        <f t="shared" si="96"/>
        <v>0</v>
      </c>
      <c r="AY72" s="133">
        <v>0</v>
      </c>
      <c r="AZ72" s="103">
        <f t="shared" si="97"/>
        <v>0</v>
      </c>
      <c r="BA72" s="133">
        <v>0</v>
      </c>
      <c r="BB72" s="103">
        <f t="shared" si="25"/>
        <v>0</v>
      </c>
      <c r="BC72" s="133">
        <v>0</v>
      </c>
      <c r="BD72" s="103">
        <f t="shared" si="26"/>
        <v>0</v>
      </c>
      <c r="BE72" s="133">
        <v>0</v>
      </c>
      <c r="BF72" s="103">
        <f t="shared" si="27"/>
        <v>0</v>
      </c>
      <c r="BG72" s="133">
        <v>0</v>
      </c>
      <c r="BH72" s="103">
        <f t="shared" si="28"/>
        <v>0</v>
      </c>
      <c r="BI72" s="133"/>
      <c r="BJ72" s="258" t="e">
        <f t="shared" si="29"/>
        <v>#DIV/0!</v>
      </c>
      <c r="BK72" s="257">
        <f t="shared" si="30"/>
        <v>0</v>
      </c>
      <c r="BL72" s="103"/>
      <c r="BM72" s="136"/>
      <c r="BN72" s="103"/>
      <c r="BO72" s="103"/>
      <c r="BP72" s="103"/>
      <c r="BQ72" s="103"/>
      <c r="BR72" s="103"/>
      <c r="BS72" s="103"/>
      <c r="BT72" s="103"/>
      <c r="BU72" s="103"/>
    </row>
    <row r="73" spans="1:73" s="137" customFormat="1" x14ac:dyDescent="0.2">
      <c r="A73" s="142"/>
      <c r="B73" s="142" t="s">
        <v>47</v>
      </c>
      <c r="C73" s="141"/>
      <c r="D73" s="103">
        <f t="shared" si="73"/>
        <v>0</v>
      </c>
      <c r="E73" s="132">
        <v>0</v>
      </c>
      <c r="F73" s="103">
        <f t="shared" si="74"/>
        <v>0</v>
      </c>
      <c r="G73" s="133">
        <v>0</v>
      </c>
      <c r="H73" s="103">
        <f t="shared" si="75"/>
        <v>0</v>
      </c>
      <c r="I73" s="133">
        <v>0</v>
      </c>
      <c r="J73" s="103">
        <f t="shared" si="76"/>
        <v>0</v>
      </c>
      <c r="K73" s="133">
        <v>0</v>
      </c>
      <c r="L73" s="103">
        <f t="shared" si="77"/>
        <v>0</v>
      </c>
      <c r="M73" s="133">
        <v>0</v>
      </c>
      <c r="N73" s="103">
        <f t="shared" si="78"/>
        <v>0</v>
      </c>
      <c r="O73" s="133">
        <v>0</v>
      </c>
      <c r="P73" s="103">
        <f t="shared" si="79"/>
        <v>0</v>
      </c>
      <c r="Q73" s="133">
        <v>0</v>
      </c>
      <c r="R73" s="103">
        <f t="shared" si="80"/>
        <v>0</v>
      </c>
      <c r="S73" s="133">
        <v>0</v>
      </c>
      <c r="T73" s="103">
        <f t="shared" si="81"/>
        <v>0</v>
      </c>
      <c r="U73" s="133">
        <v>0</v>
      </c>
      <c r="V73" s="103">
        <f t="shared" si="82"/>
        <v>0</v>
      </c>
      <c r="W73" s="133">
        <v>0</v>
      </c>
      <c r="X73" s="103">
        <f t="shared" si="83"/>
        <v>0</v>
      </c>
      <c r="Y73" s="133">
        <v>0</v>
      </c>
      <c r="Z73" s="103">
        <f t="shared" si="84"/>
        <v>0</v>
      </c>
      <c r="AA73" s="133">
        <v>0</v>
      </c>
      <c r="AB73" s="103">
        <f t="shared" si="85"/>
        <v>0</v>
      </c>
      <c r="AC73" s="133">
        <v>0</v>
      </c>
      <c r="AD73" s="103">
        <f t="shared" si="86"/>
        <v>0</v>
      </c>
      <c r="AE73" s="133">
        <v>0</v>
      </c>
      <c r="AF73" s="103">
        <f t="shared" si="87"/>
        <v>0</v>
      </c>
      <c r="AG73" s="133">
        <v>0</v>
      </c>
      <c r="AH73" s="103">
        <f t="shared" si="88"/>
        <v>0</v>
      </c>
      <c r="AI73" s="133">
        <v>0</v>
      </c>
      <c r="AJ73" s="103">
        <f t="shared" si="89"/>
        <v>0</v>
      </c>
      <c r="AK73" s="133">
        <v>0</v>
      </c>
      <c r="AL73" s="103">
        <f t="shared" si="90"/>
        <v>0</v>
      </c>
      <c r="AM73" s="133">
        <v>0</v>
      </c>
      <c r="AN73" s="103">
        <f t="shared" si="91"/>
        <v>0</v>
      </c>
      <c r="AO73" s="133">
        <v>0</v>
      </c>
      <c r="AP73" s="103">
        <f t="shared" si="92"/>
        <v>0</v>
      </c>
      <c r="AQ73" s="133">
        <v>0</v>
      </c>
      <c r="AR73" s="103">
        <f t="shared" si="93"/>
        <v>0</v>
      </c>
      <c r="AS73" s="133">
        <v>0</v>
      </c>
      <c r="AT73" s="103">
        <f t="shared" si="94"/>
        <v>0</v>
      </c>
      <c r="AU73" s="133">
        <v>0</v>
      </c>
      <c r="AV73" s="103">
        <f t="shared" si="95"/>
        <v>0</v>
      </c>
      <c r="AW73" s="133">
        <v>0</v>
      </c>
      <c r="AX73" s="103">
        <f t="shared" si="96"/>
        <v>0</v>
      </c>
      <c r="AY73" s="133">
        <v>0</v>
      </c>
      <c r="AZ73" s="103">
        <f t="shared" si="97"/>
        <v>0</v>
      </c>
      <c r="BA73" s="133">
        <v>0</v>
      </c>
      <c r="BB73" s="103">
        <f t="shared" si="25"/>
        <v>0</v>
      </c>
      <c r="BC73" s="133">
        <v>0</v>
      </c>
      <c r="BD73" s="103">
        <f t="shared" si="26"/>
        <v>0</v>
      </c>
      <c r="BE73" s="133">
        <v>0</v>
      </c>
      <c r="BF73" s="103">
        <f t="shared" si="27"/>
        <v>0</v>
      </c>
      <c r="BG73" s="133">
        <v>0</v>
      </c>
      <c r="BH73" s="103">
        <f t="shared" si="28"/>
        <v>0</v>
      </c>
      <c r="BI73" s="133"/>
      <c r="BJ73" s="258" t="e">
        <f t="shared" si="29"/>
        <v>#DIV/0!</v>
      </c>
      <c r="BK73" s="257">
        <f t="shared" si="30"/>
        <v>0</v>
      </c>
      <c r="BL73" s="103"/>
      <c r="BM73" s="136"/>
      <c r="BN73" s="103"/>
      <c r="BO73" s="103"/>
      <c r="BP73" s="103"/>
      <c r="BQ73" s="103"/>
      <c r="BR73" s="103"/>
      <c r="BS73" s="103"/>
      <c r="BT73" s="103"/>
      <c r="BU73" s="103"/>
    </row>
    <row r="74" spans="1:73" s="137" customFormat="1" x14ac:dyDescent="0.2">
      <c r="A74" s="142"/>
      <c r="B74" s="142" t="s">
        <v>47</v>
      </c>
      <c r="C74" s="141"/>
      <c r="D74" s="103">
        <f t="shared" si="73"/>
        <v>0</v>
      </c>
      <c r="E74" s="132">
        <v>0</v>
      </c>
      <c r="F74" s="103">
        <f t="shared" si="74"/>
        <v>0</v>
      </c>
      <c r="G74" s="133">
        <v>0</v>
      </c>
      <c r="H74" s="103">
        <f t="shared" si="75"/>
        <v>0</v>
      </c>
      <c r="I74" s="133">
        <v>0</v>
      </c>
      <c r="J74" s="103">
        <f t="shared" si="76"/>
        <v>0</v>
      </c>
      <c r="K74" s="133">
        <v>0</v>
      </c>
      <c r="L74" s="103">
        <f t="shared" si="77"/>
        <v>0</v>
      </c>
      <c r="M74" s="133">
        <v>0</v>
      </c>
      <c r="N74" s="103">
        <f t="shared" si="78"/>
        <v>0</v>
      </c>
      <c r="O74" s="133">
        <v>0</v>
      </c>
      <c r="P74" s="103">
        <f t="shared" si="79"/>
        <v>0</v>
      </c>
      <c r="Q74" s="133">
        <v>0</v>
      </c>
      <c r="R74" s="103">
        <f t="shared" si="80"/>
        <v>0</v>
      </c>
      <c r="S74" s="133">
        <v>0</v>
      </c>
      <c r="T74" s="103">
        <f t="shared" si="81"/>
        <v>0</v>
      </c>
      <c r="U74" s="133">
        <v>0</v>
      </c>
      <c r="V74" s="103">
        <f t="shared" si="82"/>
        <v>0</v>
      </c>
      <c r="W74" s="133">
        <v>0</v>
      </c>
      <c r="X74" s="103">
        <f t="shared" si="83"/>
        <v>0</v>
      </c>
      <c r="Y74" s="133">
        <v>0</v>
      </c>
      <c r="Z74" s="103">
        <f t="shared" si="84"/>
        <v>0</v>
      </c>
      <c r="AA74" s="133">
        <v>0</v>
      </c>
      <c r="AB74" s="103">
        <f t="shared" si="85"/>
        <v>0</v>
      </c>
      <c r="AC74" s="133">
        <v>0</v>
      </c>
      <c r="AD74" s="103">
        <f t="shared" si="86"/>
        <v>0</v>
      </c>
      <c r="AE74" s="133">
        <v>0</v>
      </c>
      <c r="AF74" s="103">
        <f t="shared" si="87"/>
        <v>0</v>
      </c>
      <c r="AG74" s="133">
        <v>0</v>
      </c>
      <c r="AH74" s="103">
        <f t="shared" si="88"/>
        <v>0</v>
      </c>
      <c r="AI74" s="133">
        <v>0</v>
      </c>
      <c r="AJ74" s="103">
        <f t="shared" si="89"/>
        <v>0</v>
      </c>
      <c r="AK74" s="133">
        <v>0</v>
      </c>
      <c r="AL74" s="103">
        <f t="shared" si="90"/>
        <v>0</v>
      </c>
      <c r="AM74" s="133">
        <v>0</v>
      </c>
      <c r="AN74" s="103">
        <f t="shared" si="91"/>
        <v>0</v>
      </c>
      <c r="AO74" s="133">
        <v>0</v>
      </c>
      <c r="AP74" s="103">
        <f t="shared" si="92"/>
        <v>0</v>
      </c>
      <c r="AQ74" s="133">
        <v>0</v>
      </c>
      <c r="AR74" s="103">
        <f t="shared" si="93"/>
        <v>0</v>
      </c>
      <c r="AS74" s="133">
        <v>0</v>
      </c>
      <c r="AT74" s="103">
        <f t="shared" si="94"/>
        <v>0</v>
      </c>
      <c r="AU74" s="133">
        <v>0</v>
      </c>
      <c r="AV74" s="103">
        <f t="shared" si="95"/>
        <v>0</v>
      </c>
      <c r="AW74" s="133">
        <v>0</v>
      </c>
      <c r="AX74" s="103">
        <f t="shared" si="96"/>
        <v>0</v>
      </c>
      <c r="AY74" s="133">
        <v>0</v>
      </c>
      <c r="AZ74" s="103">
        <f t="shared" si="97"/>
        <v>0</v>
      </c>
      <c r="BA74" s="133">
        <v>0</v>
      </c>
      <c r="BB74" s="103">
        <f t="shared" si="25"/>
        <v>0</v>
      </c>
      <c r="BC74" s="133">
        <v>0</v>
      </c>
      <c r="BD74" s="103">
        <f t="shared" si="26"/>
        <v>0</v>
      </c>
      <c r="BE74" s="133">
        <v>0</v>
      </c>
      <c r="BF74" s="103">
        <f t="shared" si="27"/>
        <v>0</v>
      </c>
      <c r="BG74" s="133">
        <v>0</v>
      </c>
      <c r="BH74" s="103">
        <f t="shared" si="28"/>
        <v>0</v>
      </c>
      <c r="BI74" s="133"/>
      <c r="BJ74" s="258" t="e">
        <f t="shared" si="29"/>
        <v>#DIV/0!</v>
      </c>
      <c r="BK74" s="257">
        <f t="shared" si="30"/>
        <v>0</v>
      </c>
      <c r="BL74" s="103"/>
      <c r="BM74" s="136"/>
      <c r="BN74" s="103"/>
      <c r="BO74" s="103"/>
      <c r="BP74" s="103"/>
      <c r="BQ74" s="103"/>
      <c r="BR74" s="103"/>
      <c r="BS74" s="103"/>
      <c r="BT74" s="103"/>
      <c r="BU74" s="103"/>
    </row>
    <row r="75" spans="1:73" s="137" customFormat="1" x14ac:dyDescent="0.2">
      <c r="A75" s="142"/>
      <c r="B75" s="142" t="s">
        <v>47</v>
      </c>
      <c r="C75" s="141"/>
      <c r="D75" s="103">
        <f t="shared" si="73"/>
        <v>0</v>
      </c>
      <c r="E75" s="132">
        <v>0</v>
      </c>
      <c r="F75" s="103">
        <f t="shared" si="74"/>
        <v>0</v>
      </c>
      <c r="G75" s="133">
        <v>0</v>
      </c>
      <c r="H75" s="103">
        <f t="shared" si="75"/>
        <v>0</v>
      </c>
      <c r="I75" s="133">
        <v>0</v>
      </c>
      <c r="J75" s="103">
        <f t="shared" si="76"/>
        <v>0</v>
      </c>
      <c r="K75" s="133">
        <v>0</v>
      </c>
      <c r="L75" s="103">
        <f t="shared" si="77"/>
        <v>0</v>
      </c>
      <c r="M75" s="133">
        <v>0</v>
      </c>
      <c r="N75" s="103">
        <f t="shared" si="78"/>
        <v>0</v>
      </c>
      <c r="O75" s="133">
        <v>0</v>
      </c>
      <c r="P75" s="103">
        <f t="shared" si="79"/>
        <v>0</v>
      </c>
      <c r="Q75" s="133">
        <v>0</v>
      </c>
      <c r="R75" s="103">
        <f t="shared" si="80"/>
        <v>0</v>
      </c>
      <c r="S75" s="133">
        <v>0</v>
      </c>
      <c r="T75" s="103">
        <f t="shared" si="81"/>
        <v>0</v>
      </c>
      <c r="U75" s="133">
        <v>0</v>
      </c>
      <c r="V75" s="103">
        <f t="shared" si="82"/>
        <v>0</v>
      </c>
      <c r="W75" s="133">
        <v>0</v>
      </c>
      <c r="X75" s="103">
        <f t="shared" si="83"/>
        <v>0</v>
      </c>
      <c r="Y75" s="133">
        <v>0</v>
      </c>
      <c r="Z75" s="103">
        <f t="shared" si="84"/>
        <v>0</v>
      </c>
      <c r="AA75" s="133">
        <v>0</v>
      </c>
      <c r="AB75" s="103">
        <f t="shared" si="85"/>
        <v>0</v>
      </c>
      <c r="AC75" s="133">
        <v>0</v>
      </c>
      <c r="AD75" s="103">
        <f t="shared" si="86"/>
        <v>0</v>
      </c>
      <c r="AE75" s="133">
        <v>0</v>
      </c>
      <c r="AF75" s="103">
        <f t="shared" si="87"/>
        <v>0</v>
      </c>
      <c r="AG75" s="133">
        <v>0</v>
      </c>
      <c r="AH75" s="103">
        <f t="shared" si="88"/>
        <v>0</v>
      </c>
      <c r="AI75" s="133">
        <v>0</v>
      </c>
      <c r="AJ75" s="103">
        <f t="shared" si="89"/>
        <v>0</v>
      </c>
      <c r="AK75" s="133">
        <v>0</v>
      </c>
      <c r="AL75" s="103">
        <f t="shared" si="90"/>
        <v>0</v>
      </c>
      <c r="AM75" s="133">
        <v>0</v>
      </c>
      <c r="AN75" s="103">
        <f t="shared" si="91"/>
        <v>0</v>
      </c>
      <c r="AO75" s="133">
        <v>0</v>
      </c>
      <c r="AP75" s="103">
        <f t="shared" si="92"/>
        <v>0</v>
      </c>
      <c r="AQ75" s="133">
        <v>0</v>
      </c>
      <c r="AR75" s="103">
        <f t="shared" si="93"/>
        <v>0</v>
      </c>
      <c r="AS75" s="133">
        <v>0</v>
      </c>
      <c r="AT75" s="103">
        <f t="shared" si="94"/>
        <v>0</v>
      </c>
      <c r="AU75" s="133">
        <v>0</v>
      </c>
      <c r="AV75" s="103">
        <f t="shared" si="95"/>
        <v>0</v>
      </c>
      <c r="AW75" s="133">
        <v>0</v>
      </c>
      <c r="AX75" s="103">
        <f t="shared" si="96"/>
        <v>0</v>
      </c>
      <c r="AY75" s="133">
        <v>0</v>
      </c>
      <c r="AZ75" s="103">
        <f t="shared" si="97"/>
        <v>0</v>
      </c>
      <c r="BA75" s="133">
        <v>0</v>
      </c>
      <c r="BB75" s="103">
        <f t="shared" si="25"/>
        <v>0</v>
      </c>
      <c r="BC75" s="133">
        <v>0</v>
      </c>
      <c r="BD75" s="103">
        <f t="shared" si="26"/>
        <v>0</v>
      </c>
      <c r="BE75" s="133">
        <v>0</v>
      </c>
      <c r="BF75" s="103">
        <f t="shared" si="27"/>
        <v>0</v>
      </c>
      <c r="BG75" s="133">
        <v>0</v>
      </c>
      <c r="BH75" s="103">
        <f t="shared" si="28"/>
        <v>0</v>
      </c>
      <c r="BI75" s="133"/>
      <c r="BJ75" s="258" t="e">
        <f t="shared" si="29"/>
        <v>#DIV/0!</v>
      </c>
      <c r="BK75" s="257">
        <f t="shared" si="30"/>
        <v>0</v>
      </c>
      <c r="BL75" s="103"/>
      <c r="BM75" s="136"/>
      <c r="BN75" s="103"/>
      <c r="BO75" s="103"/>
      <c r="BP75" s="103"/>
      <c r="BQ75" s="103"/>
      <c r="BR75" s="103"/>
      <c r="BS75" s="103"/>
      <c r="BT75" s="103"/>
      <c r="BU75" s="103"/>
    </row>
    <row r="76" spans="1:73" s="137" customFormat="1" x14ac:dyDescent="0.2">
      <c r="A76" s="142"/>
      <c r="B76" s="142" t="s">
        <v>47</v>
      </c>
      <c r="C76" s="141"/>
      <c r="D76" s="103">
        <f t="shared" si="73"/>
        <v>0</v>
      </c>
      <c r="E76" s="132">
        <v>0</v>
      </c>
      <c r="F76" s="103">
        <f t="shared" si="74"/>
        <v>0</v>
      </c>
      <c r="G76" s="133">
        <v>0</v>
      </c>
      <c r="H76" s="103">
        <f t="shared" si="75"/>
        <v>0</v>
      </c>
      <c r="I76" s="133">
        <v>0</v>
      </c>
      <c r="J76" s="103">
        <f t="shared" si="76"/>
        <v>0</v>
      </c>
      <c r="K76" s="133">
        <v>0</v>
      </c>
      <c r="L76" s="103">
        <f t="shared" si="77"/>
        <v>0</v>
      </c>
      <c r="M76" s="133">
        <v>0</v>
      </c>
      <c r="N76" s="103">
        <f t="shared" si="78"/>
        <v>0</v>
      </c>
      <c r="O76" s="133">
        <v>0</v>
      </c>
      <c r="P76" s="103">
        <f t="shared" si="79"/>
        <v>0</v>
      </c>
      <c r="Q76" s="133">
        <v>0</v>
      </c>
      <c r="R76" s="103">
        <f t="shared" si="80"/>
        <v>0</v>
      </c>
      <c r="S76" s="133">
        <v>0</v>
      </c>
      <c r="T76" s="103">
        <f t="shared" si="81"/>
        <v>0</v>
      </c>
      <c r="U76" s="133">
        <v>0</v>
      </c>
      <c r="V76" s="103">
        <f t="shared" si="82"/>
        <v>0</v>
      </c>
      <c r="W76" s="133">
        <v>0</v>
      </c>
      <c r="X76" s="103">
        <f t="shared" si="83"/>
        <v>0</v>
      </c>
      <c r="Y76" s="133">
        <v>0</v>
      </c>
      <c r="Z76" s="103">
        <f t="shared" si="84"/>
        <v>0</v>
      </c>
      <c r="AA76" s="133">
        <v>0</v>
      </c>
      <c r="AB76" s="103">
        <f t="shared" si="85"/>
        <v>0</v>
      </c>
      <c r="AC76" s="133">
        <v>0</v>
      </c>
      <c r="AD76" s="103">
        <f t="shared" si="86"/>
        <v>0</v>
      </c>
      <c r="AE76" s="133">
        <v>0</v>
      </c>
      <c r="AF76" s="103">
        <f t="shared" si="87"/>
        <v>0</v>
      </c>
      <c r="AG76" s="133">
        <v>0</v>
      </c>
      <c r="AH76" s="103">
        <f t="shared" si="88"/>
        <v>0</v>
      </c>
      <c r="AI76" s="133">
        <v>0</v>
      </c>
      <c r="AJ76" s="103">
        <f t="shared" si="89"/>
        <v>0</v>
      </c>
      <c r="AK76" s="133">
        <v>0</v>
      </c>
      <c r="AL76" s="103">
        <f t="shared" si="90"/>
        <v>0</v>
      </c>
      <c r="AM76" s="133">
        <v>0</v>
      </c>
      <c r="AN76" s="103">
        <f t="shared" si="91"/>
        <v>0</v>
      </c>
      <c r="AO76" s="133">
        <v>0</v>
      </c>
      <c r="AP76" s="103">
        <f t="shared" si="92"/>
        <v>0</v>
      </c>
      <c r="AQ76" s="133">
        <v>0</v>
      </c>
      <c r="AR76" s="103">
        <f t="shared" si="93"/>
        <v>0</v>
      </c>
      <c r="AS76" s="133">
        <v>0</v>
      </c>
      <c r="AT76" s="103">
        <f t="shared" si="94"/>
        <v>0</v>
      </c>
      <c r="AU76" s="133">
        <v>0</v>
      </c>
      <c r="AV76" s="103">
        <f t="shared" si="95"/>
        <v>0</v>
      </c>
      <c r="AW76" s="133">
        <v>0</v>
      </c>
      <c r="AX76" s="103">
        <f t="shared" si="96"/>
        <v>0</v>
      </c>
      <c r="AY76" s="133">
        <v>0</v>
      </c>
      <c r="AZ76" s="103">
        <f t="shared" si="97"/>
        <v>0</v>
      </c>
      <c r="BA76" s="133">
        <v>0</v>
      </c>
      <c r="BB76" s="103">
        <f t="shared" si="25"/>
        <v>0</v>
      </c>
      <c r="BC76" s="133">
        <v>0</v>
      </c>
      <c r="BD76" s="103">
        <f t="shared" si="26"/>
        <v>0</v>
      </c>
      <c r="BE76" s="133">
        <v>0</v>
      </c>
      <c r="BF76" s="103">
        <f t="shared" si="27"/>
        <v>0</v>
      </c>
      <c r="BG76" s="133">
        <v>0</v>
      </c>
      <c r="BH76" s="103">
        <f t="shared" si="28"/>
        <v>0</v>
      </c>
      <c r="BI76" s="133"/>
      <c r="BJ76" s="258" t="e">
        <f t="shared" si="29"/>
        <v>#DIV/0!</v>
      </c>
      <c r="BK76" s="257">
        <f t="shared" si="30"/>
        <v>0</v>
      </c>
      <c r="BL76" s="103"/>
      <c r="BM76" s="136"/>
      <c r="BN76" s="103"/>
      <c r="BO76" s="103"/>
      <c r="BP76" s="103"/>
      <c r="BQ76" s="103"/>
      <c r="BR76" s="103"/>
      <c r="BS76" s="103"/>
      <c r="BT76" s="103"/>
      <c r="BU76" s="103"/>
    </row>
    <row r="77" spans="1:73" s="137" customFormat="1" x14ac:dyDescent="0.2">
      <c r="A77" s="142"/>
      <c r="B77" s="142" t="s">
        <v>47</v>
      </c>
      <c r="C77" s="141"/>
      <c r="D77" s="103">
        <f t="shared" si="73"/>
        <v>0</v>
      </c>
      <c r="E77" s="132">
        <v>0</v>
      </c>
      <c r="F77" s="103">
        <f t="shared" si="74"/>
        <v>0</v>
      </c>
      <c r="G77" s="133">
        <v>0</v>
      </c>
      <c r="H77" s="103">
        <f t="shared" si="75"/>
        <v>0</v>
      </c>
      <c r="I77" s="133">
        <v>0</v>
      </c>
      <c r="J77" s="103">
        <f t="shared" si="76"/>
        <v>0</v>
      </c>
      <c r="K77" s="133">
        <v>0</v>
      </c>
      <c r="L77" s="103">
        <f t="shared" si="77"/>
        <v>0</v>
      </c>
      <c r="M77" s="133">
        <v>0</v>
      </c>
      <c r="N77" s="103">
        <f t="shared" si="78"/>
        <v>0</v>
      </c>
      <c r="O77" s="133">
        <v>0</v>
      </c>
      <c r="P77" s="103">
        <f t="shared" si="79"/>
        <v>0</v>
      </c>
      <c r="Q77" s="133">
        <v>0</v>
      </c>
      <c r="R77" s="103">
        <f t="shared" si="80"/>
        <v>0</v>
      </c>
      <c r="S77" s="133">
        <v>0</v>
      </c>
      <c r="T77" s="103">
        <f t="shared" si="81"/>
        <v>0</v>
      </c>
      <c r="U77" s="133">
        <v>0</v>
      </c>
      <c r="V77" s="103">
        <f t="shared" si="82"/>
        <v>0</v>
      </c>
      <c r="W77" s="133">
        <v>0</v>
      </c>
      <c r="X77" s="103">
        <f t="shared" si="83"/>
        <v>0</v>
      </c>
      <c r="Y77" s="133">
        <v>0</v>
      </c>
      <c r="Z77" s="103">
        <f t="shared" si="84"/>
        <v>0</v>
      </c>
      <c r="AA77" s="133">
        <v>0</v>
      </c>
      <c r="AB77" s="103">
        <f t="shared" si="85"/>
        <v>0</v>
      </c>
      <c r="AC77" s="133">
        <v>0</v>
      </c>
      <c r="AD77" s="103">
        <f t="shared" si="86"/>
        <v>0</v>
      </c>
      <c r="AE77" s="133">
        <v>0</v>
      </c>
      <c r="AF77" s="103">
        <f t="shared" si="87"/>
        <v>0</v>
      </c>
      <c r="AG77" s="133">
        <v>0</v>
      </c>
      <c r="AH77" s="103">
        <f t="shared" si="88"/>
        <v>0</v>
      </c>
      <c r="AI77" s="133">
        <v>0</v>
      </c>
      <c r="AJ77" s="103">
        <f t="shared" si="89"/>
        <v>0</v>
      </c>
      <c r="AK77" s="133">
        <v>0</v>
      </c>
      <c r="AL77" s="103">
        <f t="shared" si="90"/>
        <v>0</v>
      </c>
      <c r="AM77" s="133">
        <v>0</v>
      </c>
      <c r="AN77" s="103">
        <f t="shared" si="91"/>
        <v>0</v>
      </c>
      <c r="AO77" s="133">
        <v>0</v>
      </c>
      <c r="AP77" s="103">
        <f t="shared" si="92"/>
        <v>0</v>
      </c>
      <c r="AQ77" s="133">
        <v>0</v>
      </c>
      <c r="AR77" s="103">
        <f t="shared" si="93"/>
        <v>0</v>
      </c>
      <c r="AS77" s="133">
        <v>0</v>
      </c>
      <c r="AT77" s="103">
        <f t="shared" si="94"/>
        <v>0</v>
      </c>
      <c r="AU77" s="133">
        <v>0</v>
      </c>
      <c r="AV77" s="103">
        <f t="shared" si="95"/>
        <v>0</v>
      </c>
      <c r="AW77" s="133">
        <v>0</v>
      </c>
      <c r="AX77" s="103">
        <f t="shared" si="96"/>
        <v>0</v>
      </c>
      <c r="AY77" s="133">
        <v>0</v>
      </c>
      <c r="AZ77" s="103">
        <f t="shared" si="97"/>
        <v>0</v>
      </c>
      <c r="BA77" s="133">
        <v>0</v>
      </c>
      <c r="BB77" s="103">
        <f t="shared" si="25"/>
        <v>0</v>
      </c>
      <c r="BC77" s="133">
        <v>0</v>
      </c>
      <c r="BD77" s="103">
        <f t="shared" si="26"/>
        <v>0</v>
      </c>
      <c r="BE77" s="133">
        <v>0</v>
      </c>
      <c r="BF77" s="103">
        <f t="shared" si="27"/>
        <v>0</v>
      </c>
      <c r="BG77" s="133">
        <v>0</v>
      </c>
      <c r="BH77" s="103">
        <f t="shared" si="28"/>
        <v>0</v>
      </c>
      <c r="BI77" s="133"/>
      <c r="BJ77" s="258" t="e">
        <f t="shared" si="29"/>
        <v>#DIV/0!</v>
      </c>
      <c r="BK77" s="257">
        <f t="shared" si="30"/>
        <v>0</v>
      </c>
      <c r="BL77" s="103"/>
      <c r="BM77" s="136"/>
      <c r="BN77" s="103"/>
      <c r="BO77" s="103"/>
      <c r="BP77" s="103"/>
      <c r="BQ77" s="103"/>
      <c r="BR77" s="103"/>
      <c r="BS77" s="103"/>
      <c r="BT77" s="103"/>
      <c r="BU77" s="103"/>
    </row>
    <row r="78" spans="1:73" s="137" customFormat="1" x14ac:dyDescent="0.2">
      <c r="A78" s="142"/>
      <c r="B78" s="142" t="s">
        <v>47</v>
      </c>
      <c r="C78" s="141"/>
      <c r="D78" s="103">
        <f t="shared" si="73"/>
        <v>0</v>
      </c>
      <c r="E78" s="132">
        <v>0</v>
      </c>
      <c r="F78" s="103">
        <f t="shared" si="74"/>
        <v>0</v>
      </c>
      <c r="G78" s="133">
        <v>0</v>
      </c>
      <c r="H78" s="103">
        <f t="shared" si="75"/>
        <v>0</v>
      </c>
      <c r="I78" s="133">
        <v>0</v>
      </c>
      <c r="J78" s="103">
        <f t="shared" si="76"/>
        <v>0</v>
      </c>
      <c r="K78" s="133">
        <v>0</v>
      </c>
      <c r="L78" s="103">
        <f t="shared" si="77"/>
        <v>0</v>
      </c>
      <c r="M78" s="133">
        <v>0</v>
      </c>
      <c r="N78" s="103">
        <f t="shared" si="78"/>
        <v>0</v>
      </c>
      <c r="O78" s="133">
        <v>0</v>
      </c>
      <c r="P78" s="103">
        <f t="shared" si="79"/>
        <v>0</v>
      </c>
      <c r="Q78" s="133">
        <v>0</v>
      </c>
      <c r="R78" s="103">
        <f t="shared" si="80"/>
        <v>0</v>
      </c>
      <c r="S78" s="133">
        <v>0</v>
      </c>
      <c r="T78" s="103">
        <f t="shared" si="81"/>
        <v>0</v>
      </c>
      <c r="U78" s="133">
        <v>0</v>
      </c>
      <c r="V78" s="103">
        <f t="shared" si="82"/>
        <v>0</v>
      </c>
      <c r="W78" s="133">
        <v>0</v>
      </c>
      <c r="X78" s="103">
        <f t="shared" si="83"/>
        <v>0</v>
      </c>
      <c r="Y78" s="133">
        <v>0</v>
      </c>
      <c r="Z78" s="103">
        <f t="shared" si="84"/>
        <v>0</v>
      </c>
      <c r="AA78" s="133">
        <v>0</v>
      </c>
      <c r="AB78" s="103">
        <f t="shared" si="85"/>
        <v>0</v>
      </c>
      <c r="AC78" s="133">
        <v>0</v>
      </c>
      <c r="AD78" s="103">
        <f t="shared" si="86"/>
        <v>0</v>
      </c>
      <c r="AE78" s="133">
        <v>0</v>
      </c>
      <c r="AF78" s="103">
        <f t="shared" si="87"/>
        <v>0</v>
      </c>
      <c r="AG78" s="133">
        <v>0</v>
      </c>
      <c r="AH78" s="103">
        <f t="shared" si="88"/>
        <v>0</v>
      </c>
      <c r="AI78" s="133">
        <v>0</v>
      </c>
      <c r="AJ78" s="103">
        <f t="shared" si="89"/>
        <v>0</v>
      </c>
      <c r="AK78" s="133">
        <v>0</v>
      </c>
      <c r="AL78" s="103">
        <f t="shared" si="90"/>
        <v>0</v>
      </c>
      <c r="AM78" s="133">
        <v>0</v>
      </c>
      <c r="AN78" s="103">
        <f t="shared" si="91"/>
        <v>0</v>
      </c>
      <c r="AO78" s="133">
        <v>0</v>
      </c>
      <c r="AP78" s="103">
        <f t="shared" si="92"/>
        <v>0</v>
      </c>
      <c r="AQ78" s="133">
        <v>0</v>
      </c>
      <c r="AR78" s="103">
        <f t="shared" si="93"/>
        <v>0</v>
      </c>
      <c r="AS78" s="133">
        <v>0</v>
      </c>
      <c r="AT78" s="103">
        <f t="shared" si="94"/>
        <v>0</v>
      </c>
      <c r="AU78" s="133">
        <v>0</v>
      </c>
      <c r="AV78" s="103">
        <f t="shared" si="95"/>
        <v>0</v>
      </c>
      <c r="AW78" s="133">
        <v>0</v>
      </c>
      <c r="AX78" s="103">
        <f t="shared" si="96"/>
        <v>0</v>
      </c>
      <c r="AY78" s="133">
        <v>0</v>
      </c>
      <c r="AZ78" s="103">
        <f t="shared" si="97"/>
        <v>0</v>
      </c>
      <c r="BA78" s="133">
        <v>0</v>
      </c>
      <c r="BB78" s="103">
        <f t="shared" si="25"/>
        <v>0</v>
      </c>
      <c r="BC78" s="133">
        <v>0</v>
      </c>
      <c r="BD78" s="103">
        <f t="shared" si="26"/>
        <v>0</v>
      </c>
      <c r="BE78" s="133">
        <v>0</v>
      </c>
      <c r="BF78" s="103">
        <f t="shared" si="27"/>
        <v>0</v>
      </c>
      <c r="BG78" s="133">
        <v>0</v>
      </c>
      <c r="BH78" s="103">
        <f t="shared" si="28"/>
        <v>0</v>
      </c>
      <c r="BI78" s="133"/>
      <c r="BJ78" s="258" t="e">
        <f t="shared" si="29"/>
        <v>#DIV/0!</v>
      </c>
      <c r="BK78" s="257">
        <f t="shared" si="30"/>
        <v>0</v>
      </c>
      <c r="BL78" s="103"/>
      <c r="BM78" s="136"/>
      <c r="BN78" s="103"/>
      <c r="BO78" s="103"/>
      <c r="BP78" s="103"/>
      <c r="BQ78" s="103"/>
      <c r="BR78" s="103"/>
      <c r="BS78" s="103"/>
      <c r="BT78" s="103"/>
      <c r="BU78" s="103"/>
    </row>
    <row r="79" spans="1:73" s="137" customFormat="1" x14ac:dyDescent="0.2">
      <c r="A79" s="142"/>
      <c r="B79" s="142" t="s">
        <v>47</v>
      </c>
      <c r="C79" s="141"/>
      <c r="D79" s="103">
        <f t="shared" si="73"/>
        <v>0</v>
      </c>
      <c r="E79" s="132">
        <v>0</v>
      </c>
      <c r="F79" s="103">
        <f t="shared" si="74"/>
        <v>0</v>
      </c>
      <c r="G79" s="133">
        <v>0</v>
      </c>
      <c r="H79" s="103">
        <f t="shared" si="75"/>
        <v>0</v>
      </c>
      <c r="I79" s="133">
        <v>0</v>
      </c>
      <c r="J79" s="103">
        <f t="shared" si="76"/>
        <v>0</v>
      </c>
      <c r="K79" s="133">
        <v>0</v>
      </c>
      <c r="L79" s="103">
        <f t="shared" si="77"/>
        <v>0</v>
      </c>
      <c r="M79" s="133">
        <v>0</v>
      </c>
      <c r="N79" s="103">
        <f t="shared" si="78"/>
        <v>0</v>
      </c>
      <c r="O79" s="133">
        <v>0</v>
      </c>
      <c r="P79" s="103">
        <f t="shared" si="79"/>
        <v>0</v>
      </c>
      <c r="Q79" s="133">
        <v>0</v>
      </c>
      <c r="R79" s="103">
        <f t="shared" si="80"/>
        <v>0</v>
      </c>
      <c r="S79" s="133">
        <v>0</v>
      </c>
      <c r="T79" s="103">
        <f t="shared" si="81"/>
        <v>0</v>
      </c>
      <c r="U79" s="133">
        <v>0</v>
      </c>
      <c r="V79" s="103">
        <f t="shared" si="82"/>
        <v>0</v>
      </c>
      <c r="W79" s="133">
        <v>0</v>
      </c>
      <c r="X79" s="103">
        <f t="shared" si="83"/>
        <v>0</v>
      </c>
      <c r="Y79" s="133">
        <v>0</v>
      </c>
      <c r="Z79" s="103">
        <f t="shared" si="84"/>
        <v>0</v>
      </c>
      <c r="AA79" s="133">
        <v>0</v>
      </c>
      <c r="AB79" s="103">
        <f t="shared" si="85"/>
        <v>0</v>
      </c>
      <c r="AC79" s="133">
        <v>0</v>
      </c>
      <c r="AD79" s="103">
        <f t="shared" si="86"/>
        <v>0</v>
      </c>
      <c r="AE79" s="133">
        <v>0</v>
      </c>
      <c r="AF79" s="103">
        <f t="shared" si="87"/>
        <v>0</v>
      </c>
      <c r="AG79" s="133">
        <v>0</v>
      </c>
      <c r="AH79" s="103">
        <f t="shared" si="88"/>
        <v>0</v>
      </c>
      <c r="AI79" s="133">
        <v>0</v>
      </c>
      <c r="AJ79" s="103">
        <f t="shared" si="89"/>
        <v>0</v>
      </c>
      <c r="AK79" s="133">
        <v>0</v>
      </c>
      <c r="AL79" s="103">
        <f t="shared" si="90"/>
        <v>0</v>
      </c>
      <c r="AM79" s="133">
        <v>0</v>
      </c>
      <c r="AN79" s="103">
        <f t="shared" si="91"/>
        <v>0</v>
      </c>
      <c r="AO79" s="133">
        <v>0</v>
      </c>
      <c r="AP79" s="103">
        <f t="shared" si="92"/>
        <v>0</v>
      </c>
      <c r="AQ79" s="133">
        <v>0</v>
      </c>
      <c r="AR79" s="103">
        <f t="shared" si="93"/>
        <v>0</v>
      </c>
      <c r="AS79" s="133">
        <v>0</v>
      </c>
      <c r="AT79" s="103">
        <f t="shared" si="94"/>
        <v>0</v>
      </c>
      <c r="AU79" s="133">
        <v>0</v>
      </c>
      <c r="AV79" s="103">
        <f t="shared" si="95"/>
        <v>0</v>
      </c>
      <c r="AW79" s="133">
        <v>0</v>
      </c>
      <c r="AX79" s="103">
        <f t="shared" si="96"/>
        <v>0</v>
      </c>
      <c r="AY79" s="133">
        <v>0</v>
      </c>
      <c r="AZ79" s="103">
        <f t="shared" si="97"/>
        <v>0</v>
      </c>
      <c r="BA79" s="133">
        <v>0</v>
      </c>
      <c r="BB79" s="103">
        <f t="shared" si="25"/>
        <v>0</v>
      </c>
      <c r="BC79" s="133">
        <v>0</v>
      </c>
      <c r="BD79" s="103">
        <f t="shared" si="26"/>
        <v>0</v>
      </c>
      <c r="BE79" s="133">
        <v>0</v>
      </c>
      <c r="BF79" s="103">
        <f t="shared" si="27"/>
        <v>0</v>
      </c>
      <c r="BG79" s="133">
        <v>0</v>
      </c>
      <c r="BH79" s="103">
        <f t="shared" si="28"/>
        <v>0</v>
      </c>
      <c r="BI79" s="133"/>
      <c r="BJ79" s="258" t="e">
        <f t="shared" si="29"/>
        <v>#DIV/0!</v>
      </c>
      <c r="BK79" s="257">
        <f t="shared" si="30"/>
        <v>0</v>
      </c>
      <c r="BL79" s="103"/>
      <c r="BM79" s="136"/>
      <c r="BN79" s="103"/>
      <c r="BO79" s="103"/>
      <c r="BP79" s="103"/>
      <c r="BQ79" s="103"/>
      <c r="BR79" s="103"/>
      <c r="BS79" s="103"/>
      <c r="BT79" s="103"/>
      <c r="BU79" s="103"/>
    </row>
    <row r="80" spans="1:73" s="137" customFormat="1" x14ac:dyDescent="0.2">
      <c r="A80" s="142"/>
      <c r="B80" s="142" t="s">
        <v>47</v>
      </c>
      <c r="C80" s="141"/>
      <c r="D80" s="103">
        <f t="shared" si="73"/>
        <v>0</v>
      </c>
      <c r="E80" s="132">
        <v>0</v>
      </c>
      <c r="F80" s="103">
        <f t="shared" si="74"/>
        <v>0</v>
      </c>
      <c r="G80" s="133">
        <v>0</v>
      </c>
      <c r="H80" s="103">
        <f t="shared" si="75"/>
        <v>0</v>
      </c>
      <c r="I80" s="133">
        <v>0</v>
      </c>
      <c r="J80" s="103">
        <f t="shared" si="76"/>
        <v>0</v>
      </c>
      <c r="K80" s="133">
        <v>0</v>
      </c>
      <c r="L80" s="103">
        <f t="shared" si="77"/>
        <v>0</v>
      </c>
      <c r="M80" s="133">
        <v>0</v>
      </c>
      <c r="N80" s="103">
        <f t="shared" si="78"/>
        <v>0</v>
      </c>
      <c r="O80" s="133">
        <v>0</v>
      </c>
      <c r="P80" s="103">
        <f t="shared" si="79"/>
        <v>0</v>
      </c>
      <c r="Q80" s="133">
        <v>0</v>
      </c>
      <c r="R80" s="103">
        <f t="shared" si="80"/>
        <v>0</v>
      </c>
      <c r="S80" s="133">
        <v>0</v>
      </c>
      <c r="T80" s="103">
        <f t="shared" si="81"/>
        <v>0</v>
      </c>
      <c r="U80" s="133">
        <v>0</v>
      </c>
      <c r="V80" s="103">
        <f t="shared" si="82"/>
        <v>0</v>
      </c>
      <c r="W80" s="133">
        <v>0</v>
      </c>
      <c r="X80" s="103">
        <f t="shared" si="83"/>
        <v>0</v>
      </c>
      <c r="Y80" s="133">
        <v>0</v>
      </c>
      <c r="Z80" s="103">
        <f t="shared" si="84"/>
        <v>0</v>
      </c>
      <c r="AA80" s="133">
        <v>0</v>
      </c>
      <c r="AB80" s="103">
        <f t="shared" si="85"/>
        <v>0</v>
      </c>
      <c r="AC80" s="133">
        <v>0</v>
      </c>
      <c r="AD80" s="103">
        <f t="shared" si="86"/>
        <v>0</v>
      </c>
      <c r="AE80" s="133">
        <v>0</v>
      </c>
      <c r="AF80" s="103">
        <f t="shared" si="87"/>
        <v>0</v>
      </c>
      <c r="AG80" s="133">
        <v>0</v>
      </c>
      <c r="AH80" s="103">
        <f t="shared" si="88"/>
        <v>0</v>
      </c>
      <c r="AI80" s="133">
        <v>0</v>
      </c>
      <c r="AJ80" s="103">
        <f t="shared" si="89"/>
        <v>0</v>
      </c>
      <c r="AK80" s="133">
        <v>0</v>
      </c>
      <c r="AL80" s="103">
        <f t="shared" si="90"/>
        <v>0</v>
      </c>
      <c r="AM80" s="133">
        <v>0</v>
      </c>
      <c r="AN80" s="103">
        <f t="shared" si="91"/>
        <v>0</v>
      </c>
      <c r="AO80" s="133">
        <v>0</v>
      </c>
      <c r="AP80" s="103">
        <f t="shared" si="92"/>
        <v>0</v>
      </c>
      <c r="AQ80" s="133">
        <v>0</v>
      </c>
      <c r="AR80" s="103">
        <f t="shared" si="93"/>
        <v>0</v>
      </c>
      <c r="AS80" s="133">
        <v>0</v>
      </c>
      <c r="AT80" s="103">
        <f t="shared" si="94"/>
        <v>0</v>
      </c>
      <c r="AU80" s="133">
        <v>0</v>
      </c>
      <c r="AV80" s="103">
        <f t="shared" si="95"/>
        <v>0</v>
      </c>
      <c r="AW80" s="133">
        <v>0</v>
      </c>
      <c r="AX80" s="103">
        <f t="shared" si="96"/>
        <v>0</v>
      </c>
      <c r="AY80" s="133">
        <v>0</v>
      </c>
      <c r="AZ80" s="103">
        <f t="shared" si="97"/>
        <v>0</v>
      </c>
      <c r="BA80" s="133">
        <v>0</v>
      </c>
      <c r="BB80" s="103">
        <f t="shared" si="25"/>
        <v>0</v>
      </c>
      <c r="BC80" s="133">
        <v>0</v>
      </c>
      <c r="BD80" s="103">
        <f t="shared" si="26"/>
        <v>0</v>
      </c>
      <c r="BE80" s="133">
        <v>0</v>
      </c>
      <c r="BF80" s="103">
        <f t="shared" si="27"/>
        <v>0</v>
      </c>
      <c r="BG80" s="133">
        <v>0</v>
      </c>
      <c r="BH80" s="103">
        <f t="shared" si="28"/>
        <v>0</v>
      </c>
      <c r="BI80" s="133"/>
      <c r="BJ80" s="258" t="e">
        <f t="shared" si="29"/>
        <v>#DIV/0!</v>
      </c>
      <c r="BK80" s="257">
        <f t="shared" si="30"/>
        <v>0</v>
      </c>
      <c r="BL80" s="103"/>
      <c r="BM80" s="136"/>
      <c r="BN80" s="103"/>
      <c r="BO80" s="103"/>
      <c r="BP80" s="103"/>
      <c r="BQ80" s="103"/>
      <c r="BR80" s="103"/>
      <c r="BS80" s="103"/>
      <c r="BT80" s="103"/>
      <c r="BU80" s="103"/>
    </row>
    <row r="81" spans="1:73" s="137" customFormat="1" x14ac:dyDescent="0.2">
      <c r="A81" s="142"/>
      <c r="B81" s="142" t="s">
        <v>47</v>
      </c>
      <c r="C81" s="141"/>
      <c r="D81" s="103">
        <f t="shared" si="73"/>
        <v>0</v>
      </c>
      <c r="E81" s="132">
        <v>0</v>
      </c>
      <c r="F81" s="103">
        <f t="shared" si="74"/>
        <v>0</v>
      </c>
      <c r="G81" s="133">
        <v>0</v>
      </c>
      <c r="H81" s="103">
        <f t="shared" si="75"/>
        <v>0</v>
      </c>
      <c r="I81" s="133">
        <v>0</v>
      </c>
      <c r="J81" s="103">
        <f t="shared" si="76"/>
        <v>0</v>
      </c>
      <c r="K81" s="133">
        <v>0</v>
      </c>
      <c r="L81" s="103">
        <f t="shared" si="77"/>
        <v>0</v>
      </c>
      <c r="M81" s="133">
        <v>0</v>
      </c>
      <c r="N81" s="103">
        <f t="shared" si="78"/>
        <v>0</v>
      </c>
      <c r="O81" s="133">
        <v>0</v>
      </c>
      <c r="P81" s="103">
        <f t="shared" si="79"/>
        <v>0</v>
      </c>
      <c r="Q81" s="133">
        <v>0</v>
      </c>
      <c r="R81" s="103">
        <f t="shared" si="80"/>
        <v>0</v>
      </c>
      <c r="S81" s="133">
        <v>0</v>
      </c>
      <c r="T81" s="103">
        <f t="shared" si="81"/>
        <v>0</v>
      </c>
      <c r="U81" s="133">
        <v>0</v>
      </c>
      <c r="V81" s="103">
        <f t="shared" si="82"/>
        <v>0</v>
      </c>
      <c r="W81" s="133">
        <v>0</v>
      </c>
      <c r="X81" s="103">
        <f t="shared" si="83"/>
        <v>0</v>
      </c>
      <c r="Y81" s="133">
        <v>0</v>
      </c>
      <c r="Z81" s="103">
        <f t="shared" si="84"/>
        <v>0</v>
      </c>
      <c r="AA81" s="133">
        <v>0</v>
      </c>
      <c r="AB81" s="103">
        <f t="shared" si="85"/>
        <v>0</v>
      </c>
      <c r="AC81" s="133">
        <v>0</v>
      </c>
      <c r="AD81" s="103">
        <f t="shared" si="86"/>
        <v>0</v>
      </c>
      <c r="AE81" s="133">
        <v>0</v>
      </c>
      <c r="AF81" s="103">
        <f t="shared" si="87"/>
        <v>0</v>
      </c>
      <c r="AG81" s="133">
        <v>0</v>
      </c>
      <c r="AH81" s="103">
        <f t="shared" si="88"/>
        <v>0</v>
      </c>
      <c r="AI81" s="133">
        <v>0</v>
      </c>
      <c r="AJ81" s="103">
        <f t="shared" si="89"/>
        <v>0</v>
      </c>
      <c r="AK81" s="133">
        <v>0</v>
      </c>
      <c r="AL81" s="103">
        <f t="shared" si="90"/>
        <v>0</v>
      </c>
      <c r="AM81" s="133">
        <v>0</v>
      </c>
      <c r="AN81" s="103">
        <f t="shared" si="91"/>
        <v>0</v>
      </c>
      <c r="AO81" s="133">
        <v>0</v>
      </c>
      <c r="AP81" s="103">
        <f t="shared" si="92"/>
        <v>0</v>
      </c>
      <c r="AQ81" s="133">
        <v>0</v>
      </c>
      <c r="AR81" s="103">
        <f t="shared" si="93"/>
        <v>0</v>
      </c>
      <c r="AS81" s="133">
        <v>0</v>
      </c>
      <c r="AT81" s="103">
        <f t="shared" si="94"/>
        <v>0</v>
      </c>
      <c r="AU81" s="133">
        <v>0</v>
      </c>
      <c r="AV81" s="103">
        <f t="shared" si="95"/>
        <v>0</v>
      </c>
      <c r="AW81" s="133">
        <v>0</v>
      </c>
      <c r="AX81" s="103">
        <f t="shared" si="96"/>
        <v>0</v>
      </c>
      <c r="AY81" s="133">
        <v>0</v>
      </c>
      <c r="AZ81" s="103">
        <f t="shared" si="97"/>
        <v>0</v>
      </c>
      <c r="BA81" s="133">
        <v>0</v>
      </c>
      <c r="BB81" s="103">
        <f t="shared" si="25"/>
        <v>0</v>
      </c>
      <c r="BC81" s="133">
        <v>0</v>
      </c>
      <c r="BD81" s="103">
        <f t="shared" si="26"/>
        <v>0</v>
      </c>
      <c r="BE81" s="133">
        <v>0</v>
      </c>
      <c r="BF81" s="103">
        <f t="shared" si="27"/>
        <v>0</v>
      </c>
      <c r="BG81" s="133">
        <v>0</v>
      </c>
      <c r="BH81" s="103">
        <f t="shared" si="28"/>
        <v>0</v>
      </c>
      <c r="BI81" s="133"/>
      <c r="BJ81" s="258" t="e">
        <f t="shared" si="29"/>
        <v>#DIV/0!</v>
      </c>
      <c r="BK81" s="257">
        <f t="shared" si="30"/>
        <v>0</v>
      </c>
      <c r="BL81" s="103"/>
      <c r="BM81" s="136"/>
      <c r="BN81" s="103"/>
      <c r="BO81" s="103"/>
      <c r="BP81" s="103"/>
      <c r="BQ81" s="103"/>
      <c r="BR81" s="103"/>
      <c r="BS81" s="103"/>
      <c r="BT81" s="103"/>
      <c r="BU81" s="103"/>
    </row>
    <row r="82" spans="1:73" s="137" customFormat="1" x14ac:dyDescent="0.2">
      <c r="A82" s="142"/>
      <c r="B82" s="142" t="s">
        <v>47</v>
      </c>
      <c r="C82" s="141"/>
      <c r="D82" s="103">
        <f t="shared" si="73"/>
        <v>0</v>
      </c>
      <c r="E82" s="132">
        <v>0</v>
      </c>
      <c r="F82" s="103">
        <f t="shared" si="74"/>
        <v>0</v>
      </c>
      <c r="G82" s="133">
        <v>0</v>
      </c>
      <c r="H82" s="103">
        <f t="shared" si="75"/>
        <v>0</v>
      </c>
      <c r="I82" s="133">
        <v>0</v>
      </c>
      <c r="J82" s="103">
        <f t="shared" si="76"/>
        <v>0</v>
      </c>
      <c r="K82" s="133">
        <v>0</v>
      </c>
      <c r="L82" s="103">
        <f t="shared" si="77"/>
        <v>0</v>
      </c>
      <c r="M82" s="133">
        <v>0</v>
      </c>
      <c r="N82" s="103">
        <f t="shared" si="78"/>
        <v>0</v>
      </c>
      <c r="O82" s="133">
        <v>0</v>
      </c>
      <c r="P82" s="103">
        <f t="shared" si="79"/>
        <v>0</v>
      </c>
      <c r="Q82" s="133">
        <v>0</v>
      </c>
      <c r="R82" s="103">
        <f t="shared" si="80"/>
        <v>0</v>
      </c>
      <c r="S82" s="133">
        <v>0</v>
      </c>
      <c r="T82" s="103">
        <f t="shared" si="81"/>
        <v>0</v>
      </c>
      <c r="U82" s="133">
        <v>0</v>
      </c>
      <c r="V82" s="103">
        <f t="shared" si="82"/>
        <v>0</v>
      </c>
      <c r="W82" s="133">
        <v>0</v>
      </c>
      <c r="X82" s="103">
        <f t="shared" si="83"/>
        <v>0</v>
      </c>
      <c r="Y82" s="133">
        <v>0</v>
      </c>
      <c r="Z82" s="103">
        <f t="shared" si="84"/>
        <v>0</v>
      </c>
      <c r="AA82" s="133">
        <v>0</v>
      </c>
      <c r="AB82" s="103">
        <f t="shared" si="85"/>
        <v>0</v>
      </c>
      <c r="AC82" s="133">
        <v>0</v>
      </c>
      <c r="AD82" s="103">
        <f t="shared" si="86"/>
        <v>0</v>
      </c>
      <c r="AE82" s="133">
        <v>0</v>
      </c>
      <c r="AF82" s="103">
        <f t="shared" si="87"/>
        <v>0</v>
      </c>
      <c r="AG82" s="133">
        <v>0</v>
      </c>
      <c r="AH82" s="103">
        <f t="shared" si="88"/>
        <v>0</v>
      </c>
      <c r="AI82" s="133">
        <v>0</v>
      </c>
      <c r="AJ82" s="103">
        <f t="shared" si="89"/>
        <v>0</v>
      </c>
      <c r="AK82" s="133">
        <v>0</v>
      </c>
      <c r="AL82" s="103">
        <f t="shared" si="90"/>
        <v>0</v>
      </c>
      <c r="AM82" s="133">
        <v>0</v>
      </c>
      <c r="AN82" s="103">
        <f t="shared" si="91"/>
        <v>0</v>
      </c>
      <c r="AO82" s="133">
        <v>0</v>
      </c>
      <c r="AP82" s="103">
        <f t="shared" si="92"/>
        <v>0</v>
      </c>
      <c r="AQ82" s="133">
        <v>0</v>
      </c>
      <c r="AR82" s="103">
        <f t="shared" si="93"/>
        <v>0</v>
      </c>
      <c r="AS82" s="133">
        <v>0</v>
      </c>
      <c r="AT82" s="103">
        <f t="shared" si="94"/>
        <v>0</v>
      </c>
      <c r="AU82" s="133">
        <v>0</v>
      </c>
      <c r="AV82" s="103">
        <f t="shared" si="95"/>
        <v>0</v>
      </c>
      <c r="AW82" s="133">
        <v>0</v>
      </c>
      <c r="AX82" s="103">
        <f t="shared" si="96"/>
        <v>0</v>
      </c>
      <c r="AY82" s="133">
        <v>0</v>
      </c>
      <c r="AZ82" s="103">
        <f t="shared" si="97"/>
        <v>0</v>
      </c>
      <c r="BA82" s="133">
        <v>0</v>
      </c>
      <c r="BB82" s="103">
        <f t="shared" si="25"/>
        <v>0</v>
      </c>
      <c r="BC82" s="133">
        <v>0</v>
      </c>
      <c r="BD82" s="103">
        <f t="shared" si="26"/>
        <v>0</v>
      </c>
      <c r="BE82" s="133">
        <v>0</v>
      </c>
      <c r="BF82" s="103">
        <f t="shared" si="27"/>
        <v>0</v>
      </c>
      <c r="BG82" s="133">
        <v>0</v>
      </c>
      <c r="BH82" s="103">
        <f t="shared" si="28"/>
        <v>0</v>
      </c>
      <c r="BI82" s="133"/>
      <c r="BJ82" s="258" t="e">
        <f t="shared" si="29"/>
        <v>#DIV/0!</v>
      </c>
      <c r="BK82" s="257">
        <f t="shared" si="30"/>
        <v>0</v>
      </c>
      <c r="BL82" s="103"/>
      <c r="BM82" s="136"/>
      <c r="BN82" s="103"/>
      <c r="BO82" s="103"/>
      <c r="BP82" s="103"/>
      <c r="BQ82" s="103"/>
      <c r="BR82" s="103"/>
      <c r="BS82" s="103"/>
      <c r="BT82" s="103"/>
      <c r="BU82" s="103"/>
    </row>
    <row r="83" spans="1:73" s="137" customFormat="1" x14ac:dyDescent="0.2">
      <c r="A83" s="142"/>
      <c r="B83" s="142"/>
      <c r="C83" s="141"/>
      <c r="D83" s="103">
        <f t="shared" si="73"/>
        <v>0</v>
      </c>
      <c r="E83" s="132">
        <v>0</v>
      </c>
      <c r="F83" s="103"/>
      <c r="G83" s="133">
        <v>0</v>
      </c>
      <c r="H83" s="103"/>
      <c r="I83" s="133">
        <v>0</v>
      </c>
      <c r="J83" s="103"/>
      <c r="K83" s="133">
        <v>0</v>
      </c>
      <c r="L83" s="103"/>
      <c r="M83" s="133">
        <v>0</v>
      </c>
      <c r="N83" s="103"/>
      <c r="O83" s="133">
        <v>0</v>
      </c>
      <c r="P83" s="103"/>
      <c r="Q83" s="133">
        <v>0</v>
      </c>
      <c r="R83" s="103"/>
      <c r="S83" s="133">
        <v>0</v>
      </c>
      <c r="T83" s="103"/>
      <c r="U83" s="133">
        <v>0</v>
      </c>
      <c r="V83" s="103"/>
      <c r="W83" s="133">
        <v>0</v>
      </c>
      <c r="X83" s="103"/>
      <c r="Y83" s="133">
        <v>0</v>
      </c>
      <c r="Z83" s="103"/>
      <c r="AA83" s="133">
        <v>0</v>
      </c>
      <c r="AB83" s="103"/>
      <c r="AC83" s="133">
        <v>0</v>
      </c>
      <c r="AD83" s="103"/>
      <c r="AE83" s="133">
        <v>0</v>
      </c>
      <c r="AF83" s="103"/>
      <c r="AG83" s="133">
        <v>0</v>
      </c>
      <c r="AH83" s="103"/>
      <c r="AI83" s="133">
        <v>0</v>
      </c>
      <c r="AJ83" s="103"/>
      <c r="AK83" s="133">
        <v>0</v>
      </c>
      <c r="AL83" s="103"/>
      <c r="AM83" s="133">
        <v>0</v>
      </c>
      <c r="AN83" s="103"/>
      <c r="AO83" s="133">
        <v>0</v>
      </c>
      <c r="AP83" s="103"/>
      <c r="AQ83" s="133">
        <v>0</v>
      </c>
      <c r="AR83" s="103"/>
      <c r="AS83" s="133">
        <v>0</v>
      </c>
      <c r="AT83" s="103"/>
      <c r="AU83" s="133">
        <v>0</v>
      </c>
      <c r="AV83" s="103"/>
      <c r="AW83" s="133">
        <v>0</v>
      </c>
      <c r="AX83" s="103"/>
      <c r="AY83" s="133">
        <v>0</v>
      </c>
      <c r="AZ83" s="103"/>
      <c r="BA83" s="133">
        <v>0</v>
      </c>
      <c r="BB83" s="103">
        <f t="shared" si="25"/>
        <v>0</v>
      </c>
      <c r="BC83" s="133">
        <v>0</v>
      </c>
      <c r="BD83" s="103">
        <f t="shared" si="26"/>
        <v>0</v>
      </c>
      <c r="BE83" s="133">
        <v>0</v>
      </c>
      <c r="BF83" s="103">
        <f t="shared" si="27"/>
        <v>0</v>
      </c>
      <c r="BG83" s="133">
        <v>0</v>
      </c>
      <c r="BH83" s="103">
        <f t="shared" si="28"/>
        <v>0</v>
      </c>
      <c r="BI83" s="133"/>
      <c r="BJ83" s="258" t="e">
        <f t="shared" si="29"/>
        <v>#DIV/0!</v>
      </c>
      <c r="BK83" s="257">
        <f t="shared" si="30"/>
        <v>0</v>
      </c>
      <c r="BL83" s="103"/>
      <c r="BM83" s="136"/>
      <c r="BN83" s="103"/>
      <c r="BO83" s="103"/>
      <c r="BP83" s="103"/>
      <c r="BQ83" s="103"/>
      <c r="BR83" s="103"/>
      <c r="BS83" s="103"/>
      <c r="BT83" s="103"/>
      <c r="BU83" s="103"/>
    </row>
    <row r="84" spans="1:73" s="137" customFormat="1" x14ac:dyDescent="0.2">
      <c r="A84" s="103"/>
      <c r="B84" s="103"/>
      <c r="C84" s="103"/>
      <c r="D84" s="103">
        <f t="shared" si="73"/>
        <v>0</v>
      </c>
      <c r="E84" s="132">
        <v>0</v>
      </c>
      <c r="F84" s="103">
        <f t="shared" ref="F84" si="98">-(D84*E84)*$F$8</f>
        <v>0</v>
      </c>
      <c r="G84" s="133">
        <v>0</v>
      </c>
      <c r="H84" s="103">
        <f t="shared" ref="H84:H87" si="99">-(G84*D84)*$H$8</f>
        <v>0</v>
      </c>
      <c r="I84" s="133">
        <v>0</v>
      </c>
      <c r="J84" s="103">
        <f t="shared" ref="J84:J87" si="100">-(D84*I84)*$J$8</f>
        <v>0</v>
      </c>
      <c r="K84" s="133">
        <v>0</v>
      </c>
      <c r="L84" s="103">
        <f t="shared" ref="L84:L87" si="101">-(D84*K84)*$L$8</f>
        <v>0</v>
      </c>
      <c r="M84" s="133">
        <v>0</v>
      </c>
      <c r="N84" s="103">
        <f t="shared" ref="N84:N87" si="102">-(D84*M84)*$N$8</f>
        <v>0</v>
      </c>
      <c r="O84" s="133">
        <v>0</v>
      </c>
      <c r="P84" s="103">
        <f t="shared" ref="P84:P87" si="103">-(D84*O84)*$P$8</f>
        <v>0</v>
      </c>
      <c r="Q84" s="133">
        <v>0</v>
      </c>
      <c r="R84" s="103">
        <f t="shared" ref="R84:R87" si="104">-(D84*Q84)*$R$8</f>
        <v>0</v>
      </c>
      <c r="S84" s="133">
        <v>0</v>
      </c>
      <c r="T84" s="103">
        <f>-(D84*S84)*$T$8</f>
        <v>0</v>
      </c>
      <c r="U84" s="133">
        <v>0</v>
      </c>
      <c r="V84" s="103">
        <f>-(D84*U84)*$V$8</f>
        <v>0</v>
      </c>
      <c r="W84" s="133">
        <v>0</v>
      </c>
      <c r="X84" s="103">
        <f>-(D84*W84)*$X$8</f>
        <v>0</v>
      </c>
      <c r="Y84" s="133">
        <v>0</v>
      </c>
      <c r="Z84" s="103">
        <f>-(D84*Y84)*$Z$8</f>
        <v>0</v>
      </c>
      <c r="AA84" s="133">
        <v>0</v>
      </c>
      <c r="AB84" s="103">
        <f>-(D84*AA84)*$AB$8</f>
        <v>0</v>
      </c>
      <c r="AC84" s="133">
        <v>0</v>
      </c>
      <c r="AD84" s="103">
        <f>-(D84*AC84)*$AD$8</f>
        <v>0</v>
      </c>
      <c r="AE84" s="133">
        <v>0</v>
      </c>
      <c r="AF84" s="103">
        <f>-(D84*AE84)*$AF$8</f>
        <v>0</v>
      </c>
      <c r="AG84" s="133">
        <v>0</v>
      </c>
      <c r="AH84" s="103">
        <f>-(D84*AG84)*$AH$8</f>
        <v>0</v>
      </c>
      <c r="AI84" s="133">
        <v>0</v>
      </c>
      <c r="AJ84" s="103">
        <f>-(D84*AI84)*$AJ$8</f>
        <v>0</v>
      </c>
      <c r="AK84" s="133">
        <v>0</v>
      </c>
      <c r="AL84" s="103">
        <f>-(D84*AK84)*$AL$8</f>
        <v>0</v>
      </c>
      <c r="AM84" s="133">
        <v>0</v>
      </c>
      <c r="AN84" s="103">
        <f>-(D84*AM84)*$AN$8</f>
        <v>0</v>
      </c>
      <c r="AO84" s="133">
        <v>0</v>
      </c>
      <c r="AP84" s="103">
        <f>-(D84*AO84)*$AP$8</f>
        <v>0</v>
      </c>
      <c r="AQ84" s="133">
        <v>0</v>
      </c>
      <c r="AR84" s="103">
        <f>-(D84*AQ84)*$AR$8</f>
        <v>0</v>
      </c>
      <c r="AS84" s="133">
        <v>0</v>
      </c>
      <c r="AT84" s="103">
        <f>-(D84*AS84)*$AT$8</f>
        <v>0</v>
      </c>
      <c r="AU84" s="133">
        <v>0</v>
      </c>
      <c r="AV84" s="103">
        <f>-(D84*AU84)*$AV$8</f>
        <v>0</v>
      </c>
      <c r="AW84" s="133">
        <v>0</v>
      </c>
      <c r="AX84" s="103">
        <f>-(D84*AW84)*$AX$8</f>
        <v>0</v>
      </c>
      <c r="AY84" s="133">
        <v>0</v>
      </c>
      <c r="AZ84" s="103">
        <f>-(D84*AY84)*$AZ$8</f>
        <v>0</v>
      </c>
      <c r="BA84" s="133">
        <v>0</v>
      </c>
      <c r="BB84" s="103">
        <f t="shared" si="25"/>
        <v>0</v>
      </c>
      <c r="BC84" s="133">
        <v>0</v>
      </c>
      <c r="BD84" s="103">
        <f t="shared" si="26"/>
        <v>0</v>
      </c>
      <c r="BE84" s="133">
        <v>0</v>
      </c>
      <c r="BF84" s="103">
        <f t="shared" si="27"/>
        <v>0</v>
      </c>
      <c r="BG84" s="133">
        <v>0</v>
      </c>
      <c r="BH84" s="103">
        <f t="shared" si="28"/>
        <v>0</v>
      </c>
      <c r="BI84" s="133"/>
      <c r="BJ84" s="258" t="e">
        <f t="shared" si="29"/>
        <v>#DIV/0!</v>
      </c>
      <c r="BK84" s="257">
        <f t="shared" si="30"/>
        <v>0</v>
      </c>
      <c r="BL84" s="103"/>
      <c r="BM84" s="136"/>
      <c r="BN84" s="103"/>
      <c r="BO84" s="103"/>
      <c r="BP84" s="103"/>
      <c r="BQ84" s="103"/>
      <c r="BR84" s="103"/>
      <c r="BS84" s="103"/>
      <c r="BT84" s="103"/>
      <c r="BU84" s="103"/>
    </row>
    <row r="85" spans="1:73" s="137" customFormat="1" x14ac:dyDescent="0.2">
      <c r="A85" s="103"/>
      <c r="B85" s="103"/>
      <c r="C85" s="103"/>
      <c r="D85" s="103">
        <f t="shared" si="73"/>
        <v>0</v>
      </c>
      <c r="E85" s="132">
        <v>0</v>
      </c>
      <c r="F85" s="103">
        <f>-(D85*E85)*$F$8</f>
        <v>0</v>
      </c>
      <c r="G85" s="133">
        <v>0</v>
      </c>
      <c r="H85" s="103">
        <f t="shared" si="99"/>
        <v>0</v>
      </c>
      <c r="I85" s="133">
        <v>0</v>
      </c>
      <c r="J85" s="103">
        <f t="shared" si="100"/>
        <v>0</v>
      </c>
      <c r="K85" s="133">
        <v>0</v>
      </c>
      <c r="L85" s="103">
        <f t="shared" si="101"/>
        <v>0</v>
      </c>
      <c r="M85" s="133">
        <v>0</v>
      </c>
      <c r="N85" s="103">
        <f t="shared" si="102"/>
        <v>0</v>
      </c>
      <c r="O85" s="133">
        <v>0</v>
      </c>
      <c r="P85" s="103">
        <f t="shared" si="103"/>
        <v>0</v>
      </c>
      <c r="Q85" s="133">
        <v>0</v>
      </c>
      <c r="R85" s="103">
        <f t="shared" si="104"/>
        <v>0</v>
      </c>
      <c r="S85" s="133">
        <v>0</v>
      </c>
      <c r="T85" s="103">
        <f>-(D85*S85)*$T$8</f>
        <v>0</v>
      </c>
      <c r="U85" s="133">
        <v>0</v>
      </c>
      <c r="V85" s="103">
        <f>-(D85*U85)*$V$8</f>
        <v>0</v>
      </c>
      <c r="W85" s="133">
        <v>0</v>
      </c>
      <c r="X85" s="103">
        <f>-(D85*W85)*$X$8</f>
        <v>0</v>
      </c>
      <c r="Y85" s="133">
        <v>0</v>
      </c>
      <c r="Z85" s="103">
        <f>-(D85*Y85)*$Z$8</f>
        <v>0</v>
      </c>
      <c r="AA85" s="133">
        <v>0</v>
      </c>
      <c r="AB85" s="103">
        <f>-(D85*AA85)*$AB$8</f>
        <v>0</v>
      </c>
      <c r="AC85" s="133">
        <v>0</v>
      </c>
      <c r="AD85" s="103">
        <f>-(D85*AC85)*$AD$8</f>
        <v>0</v>
      </c>
      <c r="AE85" s="133">
        <v>0</v>
      </c>
      <c r="AF85" s="103">
        <f>-(D85*AE85)*$AF$8</f>
        <v>0</v>
      </c>
      <c r="AG85" s="133">
        <v>0</v>
      </c>
      <c r="AH85" s="103">
        <f>-(D85*AG85)*$AH$8</f>
        <v>0</v>
      </c>
      <c r="AI85" s="133">
        <v>0</v>
      </c>
      <c r="AJ85" s="103">
        <f>-(D85*AI85)*$AJ$8</f>
        <v>0</v>
      </c>
      <c r="AK85" s="133">
        <v>0</v>
      </c>
      <c r="AL85" s="103">
        <f>-(D85*AK85)*$AL$8</f>
        <v>0</v>
      </c>
      <c r="AM85" s="133">
        <v>0</v>
      </c>
      <c r="AN85" s="103">
        <f>-(D85*AM85)*$AN$8</f>
        <v>0</v>
      </c>
      <c r="AO85" s="133">
        <v>0</v>
      </c>
      <c r="AP85" s="103">
        <f>-(D85*AO85)*$AP$8</f>
        <v>0</v>
      </c>
      <c r="AQ85" s="133">
        <v>0</v>
      </c>
      <c r="AR85" s="103">
        <f>-(D85*AQ85)*$AR$8</f>
        <v>0</v>
      </c>
      <c r="AS85" s="133">
        <v>0</v>
      </c>
      <c r="AT85" s="103">
        <f>-(D85*AS85)*$AT$8</f>
        <v>0</v>
      </c>
      <c r="AU85" s="133">
        <v>0</v>
      </c>
      <c r="AV85" s="103">
        <f>-(D85*AU85)*$AV$8</f>
        <v>0</v>
      </c>
      <c r="AW85" s="133">
        <v>0</v>
      </c>
      <c r="AX85" s="103">
        <f>-(D85*AW85)*$AX$8</f>
        <v>0</v>
      </c>
      <c r="AY85" s="133">
        <v>0</v>
      </c>
      <c r="AZ85" s="103">
        <f>-(D85*AY85)*$AZ$8</f>
        <v>0</v>
      </c>
      <c r="BA85" s="133">
        <v>0</v>
      </c>
      <c r="BB85" s="103">
        <f t="shared" si="25"/>
        <v>0</v>
      </c>
      <c r="BC85" s="133">
        <v>0</v>
      </c>
      <c r="BD85" s="103">
        <f t="shared" si="26"/>
        <v>0</v>
      </c>
      <c r="BE85" s="133">
        <v>0</v>
      </c>
      <c r="BF85" s="103">
        <f t="shared" si="27"/>
        <v>0</v>
      </c>
      <c r="BG85" s="133">
        <v>0</v>
      </c>
      <c r="BH85" s="103">
        <f t="shared" si="28"/>
        <v>0</v>
      </c>
      <c r="BI85" s="133"/>
      <c r="BJ85" s="258" t="e">
        <f t="shared" si="29"/>
        <v>#DIV/0!</v>
      </c>
      <c r="BK85" s="257">
        <f t="shared" si="30"/>
        <v>0</v>
      </c>
      <c r="BL85" s="103"/>
      <c r="BM85" s="136"/>
      <c r="BN85" s="103"/>
      <c r="BO85" s="103"/>
      <c r="BP85" s="103"/>
      <c r="BQ85" s="103"/>
      <c r="BR85" s="103"/>
      <c r="BS85" s="103"/>
      <c r="BT85" s="103"/>
      <c r="BU85" s="103"/>
    </row>
    <row r="86" spans="1:73" s="137" customFormat="1" x14ac:dyDescent="0.2">
      <c r="A86" s="103"/>
      <c r="B86" s="103"/>
      <c r="C86" s="103"/>
      <c r="D86" s="103">
        <f t="shared" si="73"/>
        <v>0</v>
      </c>
      <c r="E86" s="132">
        <v>0</v>
      </c>
      <c r="F86" s="103">
        <f t="shared" ref="F86:F87" si="105">-(D86*E86)*$F$8</f>
        <v>0</v>
      </c>
      <c r="G86" s="133">
        <v>0</v>
      </c>
      <c r="H86" s="103">
        <f t="shared" si="99"/>
        <v>0</v>
      </c>
      <c r="I86" s="133">
        <v>0</v>
      </c>
      <c r="J86" s="103">
        <f t="shared" si="100"/>
        <v>0</v>
      </c>
      <c r="K86" s="133">
        <v>0</v>
      </c>
      <c r="L86" s="103">
        <f t="shared" si="101"/>
        <v>0</v>
      </c>
      <c r="M86" s="133">
        <v>0</v>
      </c>
      <c r="N86" s="103">
        <f t="shared" si="102"/>
        <v>0</v>
      </c>
      <c r="O86" s="133">
        <v>0</v>
      </c>
      <c r="P86" s="103">
        <f t="shared" si="103"/>
        <v>0</v>
      </c>
      <c r="Q86" s="133">
        <v>0</v>
      </c>
      <c r="R86" s="103">
        <f t="shared" si="104"/>
        <v>0</v>
      </c>
      <c r="S86" s="133">
        <v>0</v>
      </c>
      <c r="T86" s="103">
        <f>-(D86*S86)*$T$8</f>
        <v>0</v>
      </c>
      <c r="U86" s="133">
        <v>0</v>
      </c>
      <c r="V86" s="103">
        <f>-(D86*U86)*$V$8</f>
        <v>0</v>
      </c>
      <c r="W86" s="133">
        <v>0</v>
      </c>
      <c r="X86" s="103">
        <f>-(D86*W86)*$X$8</f>
        <v>0</v>
      </c>
      <c r="Y86" s="133">
        <v>0</v>
      </c>
      <c r="Z86" s="103">
        <f>-(D86*Y86)*$Z$8</f>
        <v>0</v>
      </c>
      <c r="AA86" s="133">
        <v>0</v>
      </c>
      <c r="AB86" s="103">
        <f>-(D86*AA86)*$AB$8</f>
        <v>0</v>
      </c>
      <c r="AC86" s="133">
        <v>0</v>
      </c>
      <c r="AD86" s="103">
        <f>-(D86*AC86)*$AD$8</f>
        <v>0</v>
      </c>
      <c r="AE86" s="133">
        <v>0</v>
      </c>
      <c r="AF86" s="103">
        <f>-(D86*AE86)*$AF$8</f>
        <v>0</v>
      </c>
      <c r="AG86" s="133">
        <v>0</v>
      </c>
      <c r="AH86" s="103">
        <f>-(D86*AG86)*$AH$8</f>
        <v>0</v>
      </c>
      <c r="AI86" s="133">
        <v>0</v>
      </c>
      <c r="AJ86" s="103">
        <f>-(D86*AI86)*$AJ$8</f>
        <v>0</v>
      </c>
      <c r="AK86" s="133">
        <v>0</v>
      </c>
      <c r="AL86" s="103">
        <f>-(D86*AK86)*$AL$8</f>
        <v>0</v>
      </c>
      <c r="AM86" s="133">
        <v>0</v>
      </c>
      <c r="AN86" s="103">
        <f>-(D86*AM86)*$AN$8</f>
        <v>0</v>
      </c>
      <c r="AO86" s="133">
        <v>0</v>
      </c>
      <c r="AP86" s="103">
        <f>-(D86*AO86)*$AP$8</f>
        <v>0</v>
      </c>
      <c r="AQ86" s="133">
        <v>0</v>
      </c>
      <c r="AR86" s="103">
        <f>-(D86*AQ86)*$AR$8</f>
        <v>0</v>
      </c>
      <c r="AS86" s="133">
        <v>0</v>
      </c>
      <c r="AT86" s="103">
        <f>-(D86*AS86)*$AT$8</f>
        <v>0</v>
      </c>
      <c r="AU86" s="133">
        <v>0</v>
      </c>
      <c r="AV86" s="103">
        <f>-(D86*AU86)*$AV$8</f>
        <v>0</v>
      </c>
      <c r="AW86" s="133">
        <v>0</v>
      </c>
      <c r="AX86" s="103">
        <f>-(D86*AW86)*$AX$8</f>
        <v>0</v>
      </c>
      <c r="AY86" s="133">
        <v>0</v>
      </c>
      <c r="AZ86" s="103">
        <f>-(D86*AY86)*$AZ$8</f>
        <v>0</v>
      </c>
      <c r="BA86" s="133">
        <v>0</v>
      </c>
      <c r="BB86" s="103">
        <f t="shared" si="25"/>
        <v>0</v>
      </c>
      <c r="BC86" s="133">
        <v>0</v>
      </c>
      <c r="BD86" s="103">
        <f t="shared" si="26"/>
        <v>0</v>
      </c>
      <c r="BE86" s="133">
        <v>0</v>
      </c>
      <c r="BF86" s="103">
        <f t="shared" si="27"/>
        <v>0</v>
      </c>
      <c r="BG86" s="133">
        <v>0</v>
      </c>
      <c r="BH86" s="103">
        <f t="shared" si="28"/>
        <v>0</v>
      </c>
      <c r="BI86" s="133"/>
      <c r="BJ86" s="258" t="e">
        <f t="shared" si="29"/>
        <v>#DIV/0!</v>
      </c>
      <c r="BK86" s="257">
        <f t="shared" si="30"/>
        <v>0</v>
      </c>
      <c r="BL86" s="103"/>
      <c r="BM86" s="136"/>
      <c r="BN86" s="103"/>
      <c r="BO86" s="103"/>
      <c r="BP86" s="103"/>
      <c r="BQ86" s="103"/>
      <c r="BR86" s="103"/>
      <c r="BS86" s="103"/>
      <c r="BT86" s="103"/>
      <c r="BU86" s="103"/>
    </row>
    <row r="87" spans="1:73" s="137" customFormat="1" x14ac:dyDescent="0.2">
      <c r="A87" s="103"/>
      <c r="B87" s="103"/>
      <c r="C87" s="103"/>
      <c r="D87" s="103">
        <f t="shared" si="73"/>
        <v>0</v>
      </c>
      <c r="E87" s="132">
        <v>0</v>
      </c>
      <c r="F87" s="103">
        <f t="shared" si="105"/>
        <v>0</v>
      </c>
      <c r="G87" s="133">
        <v>0</v>
      </c>
      <c r="H87" s="103">
        <f t="shared" si="99"/>
        <v>0</v>
      </c>
      <c r="I87" s="133">
        <v>0</v>
      </c>
      <c r="J87" s="103">
        <f t="shared" si="100"/>
        <v>0</v>
      </c>
      <c r="K87" s="133">
        <v>0</v>
      </c>
      <c r="L87" s="103">
        <f t="shared" si="101"/>
        <v>0</v>
      </c>
      <c r="M87" s="133">
        <v>0</v>
      </c>
      <c r="N87" s="103">
        <f t="shared" si="102"/>
        <v>0</v>
      </c>
      <c r="O87" s="133">
        <v>0</v>
      </c>
      <c r="P87" s="103">
        <f t="shared" si="103"/>
        <v>0</v>
      </c>
      <c r="Q87" s="133">
        <v>0</v>
      </c>
      <c r="R87" s="103">
        <f t="shared" si="104"/>
        <v>0</v>
      </c>
      <c r="S87" s="133">
        <v>0</v>
      </c>
      <c r="T87" s="103">
        <f>-(D87*S87)*$T$8</f>
        <v>0</v>
      </c>
      <c r="U87" s="133">
        <v>0</v>
      </c>
      <c r="V87" s="103">
        <f>-(D87*U87)*$V$8</f>
        <v>0</v>
      </c>
      <c r="W87" s="133">
        <v>0</v>
      </c>
      <c r="X87" s="103">
        <f>-(D87*W87)*$X$8</f>
        <v>0</v>
      </c>
      <c r="Y87" s="133">
        <v>0</v>
      </c>
      <c r="Z87" s="103">
        <f>-(D87*Y87)*$Z$8</f>
        <v>0</v>
      </c>
      <c r="AA87" s="133">
        <v>0</v>
      </c>
      <c r="AB87" s="103">
        <f>-(D87*AA87)*$AB$8</f>
        <v>0</v>
      </c>
      <c r="AC87" s="133">
        <v>0</v>
      </c>
      <c r="AD87" s="103">
        <f>-(D87*AC87)*$AD$8</f>
        <v>0</v>
      </c>
      <c r="AE87" s="133">
        <v>0</v>
      </c>
      <c r="AF87" s="103">
        <f>-(D87*AE87)*$AF$8</f>
        <v>0</v>
      </c>
      <c r="AG87" s="133">
        <v>0</v>
      </c>
      <c r="AH87" s="103">
        <f>-(D87*AG87)*$AH$8</f>
        <v>0</v>
      </c>
      <c r="AI87" s="133">
        <v>0</v>
      </c>
      <c r="AJ87" s="103">
        <f>-(D87*AI87)*$AJ$8</f>
        <v>0</v>
      </c>
      <c r="AK87" s="133">
        <v>0</v>
      </c>
      <c r="AL87" s="103">
        <f>-(D87*AK87)*$AL$8</f>
        <v>0</v>
      </c>
      <c r="AM87" s="133">
        <v>0</v>
      </c>
      <c r="AN87" s="103">
        <f>-(D87*AM87)*$AN$8</f>
        <v>0</v>
      </c>
      <c r="AO87" s="133">
        <v>0</v>
      </c>
      <c r="AP87" s="103">
        <f>-(D87*AO87)*$AP$8</f>
        <v>0</v>
      </c>
      <c r="AQ87" s="133">
        <v>0</v>
      </c>
      <c r="AR87" s="103">
        <f>-(D87*AQ87)*$AR$8</f>
        <v>0</v>
      </c>
      <c r="AS87" s="133">
        <v>0</v>
      </c>
      <c r="AT87" s="103">
        <f>-(D87*AS87)*$AT$8</f>
        <v>0</v>
      </c>
      <c r="AU87" s="133">
        <v>0</v>
      </c>
      <c r="AV87" s="103">
        <f>-(D87*AU87)*$AV$8</f>
        <v>0</v>
      </c>
      <c r="AW87" s="133">
        <v>0</v>
      </c>
      <c r="AX87" s="103">
        <f>-(D87*AW87)*$AX$8</f>
        <v>0</v>
      </c>
      <c r="AY87" s="133">
        <v>0</v>
      </c>
      <c r="AZ87" s="103">
        <f>-(D87*AY87)*$AZ$8</f>
        <v>0</v>
      </c>
      <c r="BA87" s="133">
        <v>0</v>
      </c>
      <c r="BB87" s="103">
        <f t="shared" si="25"/>
        <v>0</v>
      </c>
      <c r="BC87" s="133">
        <v>0</v>
      </c>
      <c r="BD87" s="103">
        <f t="shared" si="26"/>
        <v>0</v>
      </c>
      <c r="BE87" s="133">
        <v>0</v>
      </c>
      <c r="BF87" s="103">
        <f t="shared" si="27"/>
        <v>0</v>
      </c>
      <c r="BG87" s="133">
        <v>0</v>
      </c>
      <c r="BH87" s="103">
        <f t="shared" si="28"/>
        <v>0</v>
      </c>
      <c r="BI87" s="133"/>
      <c r="BJ87" s="258" t="e">
        <f t="shared" si="29"/>
        <v>#DIV/0!</v>
      </c>
      <c r="BK87" s="257">
        <f t="shared" si="30"/>
        <v>0</v>
      </c>
      <c r="BL87" s="103"/>
      <c r="BM87" s="136"/>
      <c r="BN87" s="103"/>
      <c r="BO87" s="103"/>
      <c r="BP87" s="103"/>
      <c r="BQ87" s="103"/>
      <c r="BR87" s="103"/>
      <c r="BS87" s="103"/>
      <c r="BT87" s="103"/>
      <c r="BU87" s="103"/>
    </row>
    <row r="88" spans="1:73" s="137" customFormat="1" x14ac:dyDescent="0.2">
      <c r="A88" s="103"/>
      <c r="B88" s="103"/>
      <c r="C88" s="103"/>
      <c r="D88" s="103"/>
      <c r="E88" s="138"/>
      <c r="F88" s="103"/>
      <c r="G88" s="133"/>
      <c r="H88" s="103"/>
      <c r="I88" s="133"/>
      <c r="J88" s="103"/>
      <c r="K88" s="133"/>
      <c r="L88" s="103"/>
      <c r="M88" s="133"/>
      <c r="N88" s="103"/>
      <c r="O88" s="133"/>
      <c r="P88" s="103"/>
      <c r="Q88" s="133"/>
      <c r="R88" s="103"/>
      <c r="S88" s="133"/>
      <c r="T88" s="103"/>
      <c r="U88" s="133"/>
      <c r="V88" s="103"/>
      <c r="W88" s="133"/>
      <c r="X88" s="103"/>
      <c r="Y88" s="133"/>
      <c r="Z88" s="103"/>
      <c r="AA88" s="133"/>
      <c r="AB88" s="103"/>
      <c r="AC88" s="133"/>
      <c r="AD88" s="103"/>
      <c r="AE88" s="133"/>
      <c r="AF88" s="103"/>
      <c r="AG88" s="133"/>
      <c r="AH88" s="103"/>
      <c r="AI88" s="133"/>
      <c r="AJ88" s="103"/>
      <c r="AK88" s="133"/>
      <c r="AL88" s="103"/>
      <c r="AM88" s="133"/>
      <c r="AN88" s="103"/>
      <c r="AO88" s="133"/>
      <c r="AP88" s="103"/>
      <c r="AQ88" s="133"/>
      <c r="AR88" s="103"/>
      <c r="AS88" s="133"/>
      <c r="AT88" s="103"/>
      <c r="AU88" s="133"/>
      <c r="AV88" s="103"/>
      <c r="AW88" s="133"/>
      <c r="AX88" s="103"/>
      <c r="AY88" s="133"/>
      <c r="AZ88" s="103"/>
      <c r="BA88" s="133"/>
      <c r="BB88" s="103"/>
      <c r="BC88" s="133"/>
      <c r="BD88" s="103"/>
      <c r="BE88" s="133"/>
      <c r="BF88" s="103"/>
      <c r="BG88" s="133"/>
      <c r="BH88" s="103"/>
      <c r="BI88" s="133"/>
      <c r="BJ88" s="139"/>
      <c r="BK88" s="135"/>
      <c r="BL88" s="103"/>
      <c r="BM88" s="136"/>
      <c r="BN88" s="103"/>
      <c r="BO88" s="103"/>
      <c r="BP88" s="103"/>
      <c r="BQ88" s="103"/>
      <c r="BR88" s="103"/>
      <c r="BS88" s="103"/>
      <c r="BT88" s="103"/>
      <c r="BU88" s="103"/>
    </row>
    <row r="89" spans="1:73" s="137" customFormat="1" x14ac:dyDescent="0.2">
      <c r="A89" s="103" t="s">
        <v>22</v>
      </c>
      <c r="B89" s="103"/>
      <c r="C89" s="103"/>
      <c r="D89" s="103"/>
      <c r="E89" s="140">
        <v>0.29499999999999998</v>
      </c>
      <c r="F89" s="103">
        <f>SUM(F28:F66)*E89</f>
        <v>0</v>
      </c>
      <c r="G89" s="140">
        <v>0.29499999999999998</v>
      </c>
      <c r="H89" s="103">
        <f>SUM(H28:H66)*G89</f>
        <v>0</v>
      </c>
      <c r="I89" s="140">
        <v>0.29499999999999998</v>
      </c>
      <c r="J89" s="103">
        <f>SUM(J28:J66)*I89</f>
        <v>0</v>
      </c>
      <c r="K89" s="140">
        <v>0.29499999999999998</v>
      </c>
      <c r="L89" s="103">
        <f>SUM(L28:L66)*K89</f>
        <v>0</v>
      </c>
      <c r="M89" s="140">
        <v>0.29499999999999998</v>
      </c>
      <c r="N89" s="103">
        <f>SUM(N28:N66)*M89</f>
        <v>0</v>
      </c>
      <c r="O89" s="140">
        <v>0.29499999999999998</v>
      </c>
      <c r="P89" s="103">
        <f>SUM(P28:P66)*O89</f>
        <v>0</v>
      </c>
      <c r="Q89" s="140">
        <v>0.29499999999999998</v>
      </c>
      <c r="R89" s="103">
        <f>SUM(R28:R66)*Q89</f>
        <v>0</v>
      </c>
      <c r="S89" s="140">
        <v>0.29499999999999998</v>
      </c>
      <c r="T89" s="103">
        <f>SUM(T28:T66)*S89</f>
        <v>0</v>
      </c>
      <c r="U89" s="140">
        <v>0.29499999999999998</v>
      </c>
      <c r="V89" s="103">
        <f>SUM(V28:V66)*U89</f>
        <v>0</v>
      </c>
      <c r="W89" s="140">
        <v>0.29499999999999998</v>
      </c>
      <c r="X89" s="103">
        <f>SUM(X28:X66)*W89</f>
        <v>0</v>
      </c>
      <c r="Y89" s="140">
        <v>0.29499999999999998</v>
      </c>
      <c r="Z89" s="103">
        <f>SUM(Z28:Z66)*Y89</f>
        <v>0</v>
      </c>
      <c r="AA89" s="140">
        <v>0.29499999999999998</v>
      </c>
      <c r="AB89" s="103">
        <f>SUM(AB28:AB66)*AA89</f>
        <v>0</v>
      </c>
      <c r="AC89" s="140">
        <v>0.29499999999999998</v>
      </c>
      <c r="AD89" s="103">
        <f>SUM(AD28:AD66)*AC89</f>
        <v>0</v>
      </c>
      <c r="AE89" s="140">
        <v>0.29499999999999998</v>
      </c>
      <c r="AF89" s="103">
        <f>SUM(AF28:AF66)*AE89</f>
        <v>0</v>
      </c>
      <c r="AG89" s="140">
        <v>0.29499999999999998</v>
      </c>
      <c r="AH89" s="103">
        <f>SUM(AH28:AH66)*AG89</f>
        <v>0</v>
      </c>
      <c r="AI89" s="140">
        <v>0.29499999999999998</v>
      </c>
      <c r="AJ89" s="103">
        <f>SUM(AJ28:AJ66)*AI89</f>
        <v>0</v>
      </c>
      <c r="AK89" s="140">
        <v>0.29499999999999998</v>
      </c>
      <c r="AL89" s="103">
        <f>SUM(AL28:AL66)*AK89</f>
        <v>0</v>
      </c>
      <c r="AM89" s="140">
        <v>0.29499999999999998</v>
      </c>
      <c r="AN89" s="103">
        <f>SUM(AN28:AN66)*AM89</f>
        <v>0</v>
      </c>
      <c r="AO89" s="140">
        <v>0.29499999999999998</v>
      </c>
      <c r="AP89" s="103">
        <f>SUM(AP28:AP66)*AO89</f>
        <v>0</v>
      </c>
      <c r="AQ89" s="140">
        <v>0.29499999999999998</v>
      </c>
      <c r="AR89" s="103">
        <f>SUM(AR28:AR66)*AQ89</f>
        <v>0</v>
      </c>
      <c r="AS89" s="140">
        <v>0.29499999999999998</v>
      </c>
      <c r="AT89" s="103">
        <f>SUM(AT28:AT66)*AS89</f>
        <v>0</v>
      </c>
      <c r="AU89" s="140">
        <v>0.29499999999999998</v>
      </c>
      <c r="AV89" s="103">
        <f>SUM(AV28:AV66)*AU89</f>
        <v>0</v>
      </c>
      <c r="AW89" s="140">
        <v>0.29499999999999998</v>
      </c>
      <c r="AX89" s="103">
        <f>SUM(AX28:AX66)*AW89</f>
        <v>0</v>
      </c>
      <c r="AY89" s="140">
        <v>0.29499999999999998</v>
      </c>
      <c r="AZ89" s="103">
        <f>SUM(AZ28:AZ66)*AY89</f>
        <v>0</v>
      </c>
      <c r="BA89" s="140">
        <v>0.29499999999999998</v>
      </c>
      <c r="BB89" s="103">
        <f>SUM(BB28:BB66)*BA89</f>
        <v>0</v>
      </c>
      <c r="BC89" s="140">
        <v>0.29499999999999998</v>
      </c>
      <c r="BD89" s="103">
        <f>SUM(BD28:BD66)*BC89</f>
        <v>0</v>
      </c>
      <c r="BE89" s="140">
        <v>0.29499999999999998</v>
      </c>
      <c r="BF89" s="103">
        <f>SUM(BF28:BF66)*BE89</f>
        <v>0</v>
      </c>
      <c r="BG89" s="140">
        <v>0.29499999999999998</v>
      </c>
      <c r="BH89" s="103">
        <f>SUM(BH28:BH66)*BG89</f>
        <v>0</v>
      </c>
      <c r="BI89" s="140"/>
      <c r="BJ89" s="134"/>
      <c r="BK89" s="135"/>
      <c r="BL89" s="103"/>
      <c r="BM89" s="136"/>
      <c r="BN89" s="103"/>
      <c r="BO89" s="103"/>
      <c r="BP89" s="103"/>
      <c r="BQ89" s="103"/>
      <c r="BR89" s="103"/>
      <c r="BS89" s="103"/>
      <c r="BT89" s="103"/>
      <c r="BU89" s="103"/>
    </row>
    <row r="90" spans="1:73" s="137" customFormat="1" x14ac:dyDescent="0.2">
      <c r="A90" s="103" t="s">
        <v>23</v>
      </c>
      <c r="B90" s="103"/>
      <c r="C90" s="103"/>
      <c r="D90" s="103"/>
      <c r="E90" s="140">
        <v>0.09</v>
      </c>
      <c r="F90" s="103">
        <f>SUM(F68:F82)*E90</f>
        <v>0</v>
      </c>
      <c r="G90" s="140">
        <v>0.09</v>
      </c>
      <c r="H90" s="103">
        <f>SUM(H68:H82)*G90</f>
        <v>0</v>
      </c>
      <c r="I90" s="140">
        <v>0.09</v>
      </c>
      <c r="J90" s="103">
        <f>SUM(J68:J82)*I90</f>
        <v>0</v>
      </c>
      <c r="K90" s="140">
        <v>0.09</v>
      </c>
      <c r="L90" s="103">
        <f>SUM(L68:L82)*K90</f>
        <v>0</v>
      </c>
      <c r="M90" s="140">
        <v>0.09</v>
      </c>
      <c r="N90" s="103">
        <f>SUM(N68:N82)*M90</f>
        <v>0</v>
      </c>
      <c r="O90" s="140">
        <v>0.09</v>
      </c>
      <c r="P90" s="103">
        <f>SUM(P68:P82)*O90</f>
        <v>0</v>
      </c>
      <c r="Q90" s="140">
        <v>0.09</v>
      </c>
      <c r="R90" s="103">
        <f>SUM(R68:R82)*Q90</f>
        <v>0</v>
      </c>
      <c r="S90" s="140">
        <v>0.09</v>
      </c>
      <c r="T90" s="103">
        <f>SUM(T68:T82)*S90</f>
        <v>0</v>
      </c>
      <c r="U90" s="140">
        <v>0.09</v>
      </c>
      <c r="V90" s="103">
        <f>SUM(V68:V82)*U90</f>
        <v>0</v>
      </c>
      <c r="W90" s="140">
        <v>0.09</v>
      </c>
      <c r="X90" s="103">
        <f>SUM(X68:X82)*W90</f>
        <v>0</v>
      </c>
      <c r="Y90" s="140">
        <v>0.09</v>
      </c>
      <c r="Z90" s="103">
        <f>SUM(Z68:Z82)*Y90</f>
        <v>0</v>
      </c>
      <c r="AA90" s="140">
        <v>0.09</v>
      </c>
      <c r="AB90" s="103">
        <f>SUM(AB68:AB82)*AA90</f>
        <v>0</v>
      </c>
      <c r="AC90" s="140">
        <v>0.09</v>
      </c>
      <c r="AD90" s="103">
        <f>SUM(AD68:AD82)*AC90</f>
        <v>0</v>
      </c>
      <c r="AE90" s="140">
        <v>0.09</v>
      </c>
      <c r="AF90" s="103">
        <f>SUM(AF68:AF82)*AE90</f>
        <v>0</v>
      </c>
      <c r="AG90" s="140">
        <v>0.09</v>
      </c>
      <c r="AH90" s="103">
        <f>SUM(AH68:AH82)*AG90</f>
        <v>0</v>
      </c>
      <c r="AI90" s="140">
        <v>0.09</v>
      </c>
      <c r="AJ90" s="103">
        <f>SUM(AJ68:AJ82)*AI90</f>
        <v>0</v>
      </c>
      <c r="AK90" s="140">
        <v>0.09</v>
      </c>
      <c r="AL90" s="103">
        <f>SUM(AL68:AL82)*AK90</f>
        <v>0</v>
      </c>
      <c r="AM90" s="140">
        <v>0.09</v>
      </c>
      <c r="AN90" s="103">
        <f>SUM(AN68:AN82)*AM90</f>
        <v>0</v>
      </c>
      <c r="AO90" s="140">
        <v>0.09</v>
      </c>
      <c r="AP90" s="103">
        <f>SUM(AP68:AP82)*AO90</f>
        <v>0</v>
      </c>
      <c r="AQ90" s="140">
        <v>0.09</v>
      </c>
      <c r="AR90" s="103">
        <f>SUM(AR68:AR82)*AQ90</f>
        <v>0</v>
      </c>
      <c r="AS90" s="140">
        <v>0.09</v>
      </c>
      <c r="AT90" s="103">
        <f>SUM(AT68:AT82)*AS90</f>
        <v>0</v>
      </c>
      <c r="AU90" s="140">
        <v>0.09</v>
      </c>
      <c r="AV90" s="103">
        <f>SUM(AV68:AV82)*AU90</f>
        <v>0</v>
      </c>
      <c r="AW90" s="140">
        <v>0.09</v>
      </c>
      <c r="AX90" s="103">
        <f>SUM(AX68:AX82)*AW90</f>
        <v>0</v>
      </c>
      <c r="AY90" s="140">
        <v>0.09</v>
      </c>
      <c r="AZ90" s="103">
        <f>SUM(AZ68:AZ82)*AY90</f>
        <v>0</v>
      </c>
      <c r="BA90" s="140">
        <v>0.09</v>
      </c>
      <c r="BB90" s="103">
        <f>SUM(BB68:BB82)*BA90</f>
        <v>0</v>
      </c>
      <c r="BC90" s="140">
        <v>0.09</v>
      </c>
      <c r="BD90" s="103">
        <f>SUM(BD68:BD82)*BC90</f>
        <v>0</v>
      </c>
      <c r="BE90" s="140">
        <v>0.09</v>
      </c>
      <c r="BF90" s="103">
        <f>SUM(BF68:BF82)*BE90</f>
        <v>0</v>
      </c>
      <c r="BG90" s="140">
        <v>0.09</v>
      </c>
      <c r="BH90" s="103">
        <f>SUM(BH68:BH82)*BG90</f>
        <v>0</v>
      </c>
      <c r="BI90" s="140"/>
      <c r="BJ90" s="134"/>
      <c r="BK90" s="135"/>
      <c r="BL90" s="103"/>
      <c r="BM90" s="136"/>
      <c r="BN90" s="103"/>
      <c r="BO90" s="103"/>
      <c r="BP90" s="103"/>
      <c r="BQ90" s="103"/>
      <c r="BR90" s="103"/>
      <c r="BS90" s="103"/>
      <c r="BT90" s="103"/>
      <c r="BU90" s="103"/>
    </row>
    <row r="91" spans="1:73" s="137" customFormat="1" x14ac:dyDescent="0.2">
      <c r="A91" s="103" t="s">
        <v>24</v>
      </c>
      <c r="B91" s="103"/>
      <c r="C91" s="103"/>
      <c r="D91" s="103"/>
      <c r="E91" s="138"/>
      <c r="F91" s="103">
        <f>-(593*SUM(E68:E82))*F8</f>
        <v>0</v>
      </c>
      <c r="G91" s="133"/>
      <c r="H91" s="103">
        <f>-(593*SUM(G68:G82))*H8</f>
        <v>0</v>
      </c>
      <c r="I91" s="133"/>
      <c r="J91" s="103">
        <f>-(593*SUM(I68:I82))*J8</f>
        <v>0</v>
      </c>
      <c r="K91" s="133"/>
      <c r="L91" s="103">
        <f>-(593*SUM(K68:K82))*L8</f>
        <v>0</v>
      </c>
      <c r="M91" s="133"/>
      <c r="N91" s="103">
        <f>-(593*SUM(M68:M82))*N8</f>
        <v>0</v>
      </c>
      <c r="O91" s="133"/>
      <c r="P91" s="103">
        <f>-(593*SUM(O68:O82))*P8</f>
        <v>0</v>
      </c>
      <c r="Q91" s="133"/>
      <c r="R91" s="103">
        <f>-(593*SUM(Q68:Q82))*R8</f>
        <v>0</v>
      </c>
      <c r="S91" s="133"/>
      <c r="T91" s="103">
        <f>-(593*SUM(S68:S82))*T8</f>
        <v>0</v>
      </c>
      <c r="U91" s="133"/>
      <c r="V91" s="103">
        <f>-(593*SUM(U68:U82))*V8</f>
        <v>0</v>
      </c>
      <c r="W91" s="133"/>
      <c r="X91" s="103">
        <f>-(593*SUM(W68:W82))*X8</f>
        <v>0</v>
      </c>
      <c r="Y91" s="133"/>
      <c r="Z91" s="103">
        <f>-(593*SUM(Y68:Y82))*Z8</f>
        <v>0</v>
      </c>
      <c r="AA91" s="133"/>
      <c r="AB91" s="103">
        <f>-(593*SUM(AA68:AA82))*AB8</f>
        <v>0</v>
      </c>
      <c r="AC91" s="133"/>
      <c r="AD91" s="103">
        <f>-(593*SUM(AC68:AC82))*AD8</f>
        <v>0</v>
      </c>
      <c r="AE91" s="133"/>
      <c r="AF91" s="103">
        <f>-(593*SUM(AE68:AE82))*AF8</f>
        <v>0</v>
      </c>
      <c r="AG91" s="133"/>
      <c r="AH91" s="103">
        <f>-(593*SUM(AG68:AG82))*AH8</f>
        <v>0</v>
      </c>
      <c r="AI91" s="133"/>
      <c r="AJ91" s="103">
        <f>-(593*SUM(AC68:AC82))*AD8</f>
        <v>0</v>
      </c>
      <c r="AK91" s="133"/>
      <c r="AL91" s="103">
        <f>-(396*SUM(AK68:AK82))*AL8</f>
        <v>0</v>
      </c>
      <c r="AM91" s="133"/>
      <c r="AN91" s="103">
        <f>-(396*SUM(AM68:AM82))*AN8</f>
        <v>0</v>
      </c>
      <c r="AO91" s="133"/>
      <c r="AP91" s="103">
        <f>-(396*SUM(AO68:AO82))*AP8</f>
        <v>0</v>
      </c>
      <c r="AQ91" s="133"/>
      <c r="AR91" s="103">
        <f>-(396*SUM(AQ68:AQ82))*AR8</f>
        <v>0</v>
      </c>
      <c r="AS91" s="133"/>
      <c r="AT91" s="103">
        <f>-(396*SUM(AS68:AS82))*AT8</f>
        <v>0</v>
      </c>
      <c r="AU91" s="133"/>
      <c r="AV91" s="103">
        <f>-(396*SUM(AU68:AU82))*AV8</f>
        <v>0</v>
      </c>
      <c r="AW91" s="133"/>
      <c r="AX91" s="103">
        <f>-(396*SUM(AW68:AW82))*AX8</f>
        <v>0</v>
      </c>
      <c r="AY91" s="133"/>
      <c r="AZ91" s="103">
        <f>-(396*SUM(AY68:AY82))*AZ8</f>
        <v>0</v>
      </c>
      <c r="BA91" s="133"/>
      <c r="BB91" s="103">
        <f>-(396*SUM(BA68:BA82))*BB8</f>
        <v>0</v>
      </c>
      <c r="BC91" s="133"/>
      <c r="BD91" s="103">
        <f>-(396*SUM(BC68:BC82))*BD8</f>
        <v>0</v>
      </c>
      <c r="BE91" s="133"/>
      <c r="BF91" s="103">
        <f>-(396*SUM(BE68:BE82))*BF8</f>
        <v>0</v>
      </c>
      <c r="BG91" s="133"/>
      <c r="BH91" s="103">
        <f>-(396*SUM(BG68:BG82))*BH8</f>
        <v>0</v>
      </c>
      <c r="BI91" s="133"/>
      <c r="BJ91" s="139"/>
      <c r="BK91" s="135"/>
      <c r="BL91" s="103"/>
      <c r="BM91" s="136"/>
      <c r="BN91" s="103"/>
      <c r="BO91" s="103"/>
      <c r="BP91" s="103"/>
      <c r="BQ91" s="103"/>
      <c r="BR91" s="103"/>
      <c r="BS91" s="103"/>
      <c r="BT91" s="103"/>
      <c r="BU91" s="103"/>
    </row>
    <row r="92" spans="1:73" s="137" customFormat="1" x14ac:dyDescent="0.2">
      <c r="A92" s="103"/>
      <c r="B92" s="103"/>
      <c r="C92" s="103"/>
      <c r="D92" s="103"/>
      <c r="E92" s="138"/>
      <c r="F92" s="103"/>
      <c r="G92" s="133"/>
      <c r="H92" s="103"/>
      <c r="I92" s="133"/>
      <c r="J92" s="103"/>
      <c r="K92" s="133"/>
      <c r="L92" s="103"/>
      <c r="M92" s="133"/>
      <c r="N92" s="103"/>
      <c r="O92" s="133"/>
      <c r="P92" s="103"/>
      <c r="Q92" s="133"/>
      <c r="R92" s="103"/>
      <c r="S92" s="133"/>
      <c r="T92" s="103"/>
      <c r="U92" s="133"/>
      <c r="V92" s="103"/>
      <c r="W92" s="133"/>
      <c r="X92" s="103"/>
      <c r="Y92" s="133"/>
      <c r="Z92" s="103"/>
      <c r="AA92" s="133"/>
      <c r="AB92" s="103"/>
      <c r="AC92" s="133"/>
      <c r="AD92" s="103"/>
      <c r="AE92" s="133"/>
      <c r="AF92" s="103"/>
      <c r="AG92" s="133"/>
      <c r="AH92" s="103"/>
      <c r="AI92" s="133"/>
      <c r="AJ92" s="103"/>
      <c r="AK92" s="133"/>
      <c r="AL92" s="103"/>
      <c r="AM92" s="133"/>
      <c r="AN92" s="103"/>
      <c r="AO92" s="133"/>
      <c r="AP92" s="103"/>
      <c r="AQ92" s="133"/>
      <c r="AR92" s="103"/>
      <c r="AS92" s="133"/>
      <c r="AT92" s="103"/>
      <c r="AU92" s="133"/>
      <c r="AV92" s="103"/>
      <c r="AW92" s="133"/>
      <c r="AX92" s="103"/>
      <c r="AY92" s="133"/>
      <c r="AZ92" s="103"/>
      <c r="BA92" s="133"/>
      <c r="BB92" s="103"/>
      <c r="BC92" s="133"/>
      <c r="BD92" s="103"/>
      <c r="BE92" s="133"/>
      <c r="BF92" s="103"/>
      <c r="BG92" s="133"/>
      <c r="BH92" s="103"/>
      <c r="BI92" s="133"/>
      <c r="BJ92" s="139"/>
      <c r="BK92" s="135"/>
      <c r="BL92" s="103"/>
      <c r="BM92" s="136"/>
      <c r="BN92" s="103"/>
      <c r="BO92" s="103"/>
      <c r="BP92" s="103"/>
      <c r="BQ92" s="103"/>
      <c r="BR92" s="103"/>
      <c r="BS92" s="103"/>
      <c r="BT92" s="103"/>
      <c r="BU92" s="103"/>
    </row>
    <row r="93" spans="1:73" s="137" customFormat="1" x14ac:dyDescent="0.2">
      <c r="A93" s="103" t="s">
        <v>6</v>
      </c>
      <c r="B93" s="103"/>
      <c r="C93" s="103"/>
      <c r="D93" s="103"/>
      <c r="E93" s="138"/>
      <c r="F93" s="103">
        <v>0</v>
      </c>
      <c r="G93" s="133"/>
      <c r="H93" s="103">
        <v>0</v>
      </c>
      <c r="I93" s="133"/>
      <c r="J93" s="103">
        <v>0</v>
      </c>
      <c r="K93" s="133"/>
      <c r="L93" s="103">
        <v>0</v>
      </c>
      <c r="M93" s="133"/>
      <c r="N93" s="103">
        <v>0</v>
      </c>
      <c r="O93" s="133"/>
      <c r="P93" s="103">
        <v>0</v>
      </c>
      <c r="Q93" s="133"/>
      <c r="R93" s="103">
        <v>0</v>
      </c>
      <c r="S93" s="133"/>
      <c r="T93" s="103">
        <v>0</v>
      </c>
      <c r="U93" s="133"/>
      <c r="V93" s="103">
        <v>0</v>
      </c>
      <c r="W93" s="133"/>
      <c r="X93" s="103">
        <v>0</v>
      </c>
      <c r="Y93" s="133"/>
      <c r="Z93" s="103">
        <v>0</v>
      </c>
      <c r="AA93" s="133"/>
      <c r="AB93" s="103">
        <v>0</v>
      </c>
      <c r="AC93" s="133"/>
      <c r="AD93" s="103">
        <v>0</v>
      </c>
      <c r="AE93" s="133"/>
      <c r="AF93" s="103">
        <v>0</v>
      </c>
      <c r="AG93" s="133"/>
      <c r="AH93" s="103">
        <v>0</v>
      </c>
      <c r="AI93" s="133"/>
      <c r="AJ93" s="103">
        <v>0</v>
      </c>
      <c r="AK93" s="133"/>
      <c r="AL93" s="103">
        <v>0</v>
      </c>
      <c r="AM93" s="133"/>
      <c r="AN93" s="103">
        <v>0</v>
      </c>
      <c r="AO93" s="133"/>
      <c r="AP93" s="103">
        <v>0</v>
      </c>
      <c r="AQ93" s="133"/>
      <c r="AR93" s="103">
        <v>0</v>
      </c>
      <c r="AS93" s="133"/>
      <c r="AT93" s="103">
        <v>0</v>
      </c>
      <c r="AU93" s="133"/>
      <c r="AV93" s="103">
        <v>0</v>
      </c>
      <c r="AW93" s="133"/>
      <c r="AX93" s="103">
        <v>0</v>
      </c>
      <c r="AY93" s="133"/>
      <c r="AZ93" s="103">
        <v>0</v>
      </c>
      <c r="BA93" s="133"/>
      <c r="BB93" s="103">
        <v>0</v>
      </c>
      <c r="BC93" s="133"/>
      <c r="BD93" s="103">
        <v>0</v>
      </c>
      <c r="BE93" s="133"/>
      <c r="BF93" s="103">
        <v>0</v>
      </c>
      <c r="BG93" s="133"/>
      <c r="BH93" s="103">
        <v>0</v>
      </c>
      <c r="BI93" s="133"/>
      <c r="BJ93" s="139"/>
      <c r="BK93" s="135"/>
      <c r="BL93" s="103"/>
      <c r="BM93" s="136"/>
      <c r="BN93" s="103"/>
      <c r="BO93" s="103"/>
      <c r="BP93" s="103"/>
      <c r="BQ93" s="103"/>
      <c r="BR93" s="103"/>
      <c r="BS93" s="103"/>
      <c r="BT93" s="103"/>
      <c r="BU93" s="103"/>
    </row>
    <row r="94" spans="1:73" s="137" customFormat="1" x14ac:dyDescent="0.2">
      <c r="A94" s="103" t="s">
        <v>7</v>
      </c>
      <c r="B94" s="103"/>
      <c r="C94" s="103"/>
      <c r="D94" s="103"/>
      <c r="E94" s="138"/>
      <c r="F94" s="103">
        <v>0</v>
      </c>
      <c r="G94" s="133"/>
      <c r="H94" s="103">
        <v>0</v>
      </c>
      <c r="I94" s="133"/>
      <c r="J94" s="103">
        <v>0</v>
      </c>
      <c r="K94" s="133"/>
      <c r="L94" s="103">
        <v>0</v>
      </c>
      <c r="M94" s="133"/>
      <c r="N94" s="103">
        <v>0</v>
      </c>
      <c r="O94" s="133"/>
      <c r="P94" s="103">
        <v>0</v>
      </c>
      <c r="Q94" s="133"/>
      <c r="R94" s="103">
        <v>0</v>
      </c>
      <c r="S94" s="133"/>
      <c r="T94" s="103">
        <v>0</v>
      </c>
      <c r="U94" s="133"/>
      <c r="V94" s="103">
        <v>0</v>
      </c>
      <c r="W94" s="133"/>
      <c r="X94" s="103">
        <v>0</v>
      </c>
      <c r="Y94" s="133"/>
      <c r="Z94" s="103">
        <v>0</v>
      </c>
      <c r="AA94" s="133"/>
      <c r="AB94" s="103">
        <v>0</v>
      </c>
      <c r="AC94" s="133"/>
      <c r="AD94" s="103">
        <v>0</v>
      </c>
      <c r="AE94" s="133"/>
      <c r="AF94" s="103">
        <v>0</v>
      </c>
      <c r="AG94" s="133"/>
      <c r="AH94" s="103">
        <v>0</v>
      </c>
      <c r="AI94" s="133"/>
      <c r="AJ94" s="103">
        <v>0</v>
      </c>
      <c r="AK94" s="133"/>
      <c r="AL94" s="103">
        <v>0</v>
      </c>
      <c r="AM94" s="133"/>
      <c r="AN94" s="103">
        <v>0</v>
      </c>
      <c r="AO94" s="133"/>
      <c r="AP94" s="103">
        <v>0</v>
      </c>
      <c r="AQ94" s="133"/>
      <c r="AR94" s="103">
        <v>0</v>
      </c>
      <c r="AS94" s="133"/>
      <c r="AT94" s="103">
        <v>0</v>
      </c>
      <c r="AU94" s="133"/>
      <c r="AV94" s="103">
        <v>0</v>
      </c>
      <c r="AW94" s="133"/>
      <c r="AX94" s="103">
        <v>0</v>
      </c>
      <c r="AY94" s="133"/>
      <c r="AZ94" s="103">
        <v>0</v>
      </c>
      <c r="BA94" s="133"/>
      <c r="BB94" s="103">
        <v>0</v>
      </c>
      <c r="BC94" s="133"/>
      <c r="BD94" s="103">
        <v>0</v>
      </c>
      <c r="BE94" s="133"/>
      <c r="BF94" s="103">
        <v>0</v>
      </c>
      <c r="BG94" s="133"/>
      <c r="BH94" s="103">
        <v>0</v>
      </c>
      <c r="BI94" s="133"/>
      <c r="BJ94" s="139"/>
      <c r="BK94" s="135"/>
      <c r="BL94" s="103"/>
      <c r="BM94" s="136"/>
      <c r="BN94" s="103"/>
      <c r="BO94" s="103"/>
      <c r="BP94" s="103"/>
      <c r="BQ94" s="103"/>
      <c r="BR94" s="103"/>
      <c r="BS94" s="103"/>
      <c r="BT94" s="103"/>
      <c r="BU94" s="103"/>
    </row>
    <row r="95" spans="1:73" s="137" customFormat="1" x14ac:dyDescent="0.2">
      <c r="A95" s="103" t="s">
        <v>11</v>
      </c>
      <c r="B95" s="103"/>
      <c r="C95" s="103"/>
      <c r="D95" s="103"/>
      <c r="E95" s="138"/>
      <c r="F95" s="103">
        <v>0</v>
      </c>
      <c r="G95" s="133"/>
      <c r="H95" s="103">
        <v>0</v>
      </c>
      <c r="I95" s="133"/>
      <c r="J95" s="103">
        <v>0</v>
      </c>
      <c r="K95" s="133"/>
      <c r="L95" s="103">
        <v>0</v>
      </c>
      <c r="M95" s="133"/>
      <c r="N95" s="103">
        <v>0</v>
      </c>
      <c r="O95" s="133"/>
      <c r="P95" s="103">
        <v>0</v>
      </c>
      <c r="Q95" s="133"/>
      <c r="R95" s="103">
        <v>0</v>
      </c>
      <c r="S95" s="133"/>
      <c r="T95" s="103">
        <v>0</v>
      </c>
      <c r="U95" s="133"/>
      <c r="V95" s="103">
        <v>0</v>
      </c>
      <c r="W95" s="133"/>
      <c r="X95" s="103">
        <v>0</v>
      </c>
      <c r="Y95" s="133"/>
      <c r="Z95" s="103">
        <v>0</v>
      </c>
      <c r="AA95" s="133"/>
      <c r="AB95" s="103">
        <v>0</v>
      </c>
      <c r="AC95" s="133"/>
      <c r="AD95" s="103">
        <v>0</v>
      </c>
      <c r="AE95" s="133"/>
      <c r="AF95" s="103">
        <v>0</v>
      </c>
      <c r="AG95" s="133"/>
      <c r="AH95" s="103">
        <v>0</v>
      </c>
      <c r="AI95" s="133"/>
      <c r="AJ95" s="103">
        <v>0</v>
      </c>
      <c r="AK95" s="133"/>
      <c r="AL95" s="103">
        <v>0</v>
      </c>
      <c r="AM95" s="133"/>
      <c r="AN95" s="103">
        <v>0</v>
      </c>
      <c r="AO95" s="133"/>
      <c r="AP95" s="103">
        <v>0</v>
      </c>
      <c r="AQ95" s="133"/>
      <c r="AR95" s="103">
        <v>0</v>
      </c>
      <c r="AS95" s="133"/>
      <c r="AT95" s="103">
        <v>0</v>
      </c>
      <c r="AU95" s="133"/>
      <c r="AV95" s="103">
        <v>0</v>
      </c>
      <c r="AW95" s="133"/>
      <c r="AX95" s="103">
        <v>0</v>
      </c>
      <c r="AY95" s="133"/>
      <c r="AZ95" s="103">
        <v>0</v>
      </c>
      <c r="BA95" s="133"/>
      <c r="BB95" s="103">
        <v>0</v>
      </c>
      <c r="BC95" s="133"/>
      <c r="BD95" s="103">
        <v>0</v>
      </c>
      <c r="BE95" s="133"/>
      <c r="BF95" s="103">
        <v>0</v>
      </c>
      <c r="BG95" s="133"/>
      <c r="BH95" s="103">
        <v>0</v>
      </c>
      <c r="BI95" s="133"/>
      <c r="BJ95" s="139"/>
      <c r="BK95" s="135"/>
      <c r="BL95" s="103"/>
      <c r="BM95" s="136"/>
      <c r="BN95" s="103"/>
      <c r="BO95" s="103"/>
      <c r="BP95" s="103"/>
      <c r="BQ95" s="103"/>
      <c r="BR95" s="103"/>
      <c r="BS95" s="103"/>
      <c r="BT95" s="103"/>
      <c r="BU95" s="103"/>
    </row>
    <row r="96" spans="1:73" s="137" customFormat="1" x14ac:dyDescent="0.2">
      <c r="A96" s="103" t="s">
        <v>10</v>
      </c>
      <c r="B96" s="103"/>
      <c r="C96" s="103"/>
      <c r="D96" s="103"/>
      <c r="E96" s="138"/>
      <c r="F96" s="103">
        <v>0</v>
      </c>
      <c r="G96" s="133"/>
      <c r="H96" s="103">
        <v>0</v>
      </c>
      <c r="I96" s="133"/>
      <c r="J96" s="103">
        <v>0</v>
      </c>
      <c r="K96" s="133"/>
      <c r="L96" s="103">
        <v>0</v>
      </c>
      <c r="M96" s="133"/>
      <c r="N96" s="103">
        <v>0</v>
      </c>
      <c r="O96" s="133"/>
      <c r="P96" s="103">
        <v>0</v>
      </c>
      <c r="Q96" s="133"/>
      <c r="R96" s="103">
        <v>0</v>
      </c>
      <c r="S96" s="133"/>
      <c r="T96" s="103">
        <v>0</v>
      </c>
      <c r="U96" s="133"/>
      <c r="V96" s="103">
        <v>0</v>
      </c>
      <c r="W96" s="133"/>
      <c r="X96" s="103">
        <v>0</v>
      </c>
      <c r="Y96" s="133"/>
      <c r="Z96" s="103">
        <v>0</v>
      </c>
      <c r="AA96" s="133"/>
      <c r="AB96" s="103">
        <v>0</v>
      </c>
      <c r="AC96" s="133"/>
      <c r="AD96" s="103">
        <v>0</v>
      </c>
      <c r="AE96" s="133"/>
      <c r="AF96" s="103">
        <v>0</v>
      </c>
      <c r="AG96" s="133"/>
      <c r="AH96" s="103">
        <v>0</v>
      </c>
      <c r="AI96" s="133"/>
      <c r="AJ96" s="103">
        <v>0</v>
      </c>
      <c r="AK96" s="133"/>
      <c r="AL96" s="103">
        <v>0</v>
      </c>
      <c r="AM96" s="133"/>
      <c r="AN96" s="103">
        <v>0</v>
      </c>
      <c r="AO96" s="133"/>
      <c r="AP96" s="103">
        <v>0</v>
      </c>
      <c r="AQ96" s="133"/>
      <c r="AR96" s="103">
        <v>0</v>
      </c>
      <c r="AS96" s="133"/>
      <c r="AT96" s="103">
        <v>0</v>
      </c>
      <c r="AU96" s="133"/>
      <c r="AV96" s="103">
        <v>0</v>
      </c>
      <c r="AW96" s="133"/>
      <c r="AX96" s="103">
        <v>0</v>
      </c>
      <c r="AY96" s="133"/>
      <c r="AZ96" s="103">
        <v>0</v>
      </c>
      <c r="BA96" s="133"/>
      <c r="BB96" s="103">
        <v>0</v>
      </c>
      <c r="BC96" s="133"/>
      <c r="BD96" s="103">
        <v>0</v>
      </c>
      <c r="BE96" s="133"/>
      <c r="BF96" s="103">
        <v>0</v>
      </c>
      <c r="BG96" s="133"/>
      <c r="BH96" s="103">
        <v>0</v>
      </c>
      <c r="BI96" s="133"/>
      <c r="BJ96" s="139"/>
      <c r="BK96" s="135"/>
      <c r="BL96" s="103"/>
      <c r="BM96" s="136"/>
      <c r="BN96" s="103"/>
      <c r="BO96" s="103"/>
      <c r="BP96" s="103"/>
      <c r="BQ96" s="103"/>
      <c r="BR96" s="103"/>
      <c r="BS96" s="103"/>
      <c r="BT96" s="103"/>
      <c r="BU96" s="103"/>
    </row>
    <row r="97" spans="1:73" s="137" customFormat="1" x14ac:dyDescent="0.2">
      <c r="A97" s="103"/>
      <c r="B97" s="103"/>
      <c r="C97" s="103"/>
      <c r="D97" s="103"/>
      <c r="E97" s="138"/>
      <c r="F97" s="103"/>
      <c r="G97" s="133"/>
      <c r="H97" s="103"/>
      <c r="I97" s="133"/>
      <c r="J97" s="103"/>
      <c r="K97" s="133"/>
      <c r="L97" s="103"/>
      <c r="M97" s="133"/>
      <c r="N97" s="103"/>
      <c r="O97" s="133"/>
      <c r="P97" s="103"/>
      <c r="Q97" s="133"/>
      <c r="R97" s="103"/>
      <c r="S97" s="133"/>
      <c r="T97" s="103"/>
      <c r="U97" s="133"/>
      <c r="V97" s="103"/>
      <c r="W97" s="133"/>
      <c r="X97" s="103"/>
      <c r="Y97" s="133"/>
      <c r="Z97" s="103"/>
      <c r="AA97" s="133"/>
      <c r="AB97" s="103"/>
      <c r="AC97" s="133"/>
      <c r="AD97" s="103"/>
      <c r="AE97" s="133"/>
      <c r="AF97" s="103"/>
      <c r="AG97" s="133"/>
      <c r="AH97" s="103"/>
      <c r="AI97" s="133"/>
      <c r="AJ97" s="103"/>
      <c r="AK97" s="133"/>
      <c r="AL97" s="103"/>
      <c r="AM97" s="133"/>
      <c r="AN97" s="103"/>
      <c r="AO97" s="133"/>
      <c r="AP97" s="103"/>
      <c r="AQ97" s="133"/>
      <c r="AR97" s="103"/>
      <c r="AS97" s="133"/>
      <c r="AT97" s="103"/>
      <c r="AU97" s="133"/>
      <c r="AV97" s="103"/>
      <c r="AW97" s="133"/>
      <c r="AX97" s="103"/>
      <c r="AY97" s="133"/>
      <c r="AZ97" s="103"/>
      <c r="BA97" s="133"/>
      <c r="BB97" s="103"/>
      <c r="BC97" s="133"/>
      <c r="BD97" s="103"/>
      <c r="BE97" s="133"/>
      <c r="BF97" s="103"/>
      <c r="BG97" s="133"/>
      <c r="BH97" s="103"/>
      <c r="BI97" s="133"/>
      <c r="BJ97" s="139"/>
      <c r="BK97" s="135"/>
      <c r="BL97" s="103"/>
      <c r="BM97" s="136"/>
      <c r="BN97" s="103"/>
      <c r="BO97" s="103"/>
      <c r="BP97" s="103"/>
      <c r="BQ97" s="103"/>
      <c r="BR97" s="103"/>
      <c r="BS97" s="103"/>
      <c r="BT97" s="103"/>
      <c r="BU97" s="103"/>
    </row>
    <row r="98" spans="1:73" s="137" customFormat="1" x14ac:dyDescent="0.2">
      <c r="A98" s="103" t="s">
        <v>20</v>
      </c>
      <c r="B98" s="103"/>
      <c r="C98" s="103"/>
      <c r="D98" s="103"/>
      <c r="E98" s="138"/>
      <c r="F98" s="103">
        <v>0</v>
      </c>
      <c r="G98" s="133"/>
      <c r="H98" s="103">
        <v>0</v>
      </c>
      <c r="I98" s="133"/>
      <c r="J98" s="103">
        <v>0</v>
      </c>
      <c r="K98" s="133"/>
      <c r="L98" s="103">
        <v>0</v>
      </c>
      <c r="M98" s="133"/>
      <c r="N98" s="103">
        <v>0</v>
      </c>
      <c r="O98" s="133"/>
      <c r="P98" s="103">
        <v>0</v>
      </c>
      <c r="Q98" s="133"/>
      <c r="R98" s="103">
        <v>0</v>
      </c>
      <c r="S98" s="133"/>
      <c r="T98" s="103">
        <v>0</v>
      </c>
      <c r="U98" s="133"/>
      <c r="V98" s="103">
        <v>0</v>
      </c>
      <c r="W98" s="133"/>
      <c r="X98" s="103">
        <v>0</v>
      </c>
      <c r="Y98" s="133"/>
      <c r="Z98" s="103">
        <v>0</v>
      </c>
      <c r="AA98" s="133"/>
      <c r="AB98" s="103">
        <v>0</v>
      </c>
      <c r="AC98" s="133"/>
      <c r="AD98" s="103">
        <v>0</v>
      </c>
      <c r="AE98" s="133"/>
      <c r="AF98" s="103">
        <v>0</v>
      </c>
      <c r="AG98" s="133"/>
      <c r="AH98" s="103">
        <v>0</v>
      </c>
      <c r="AI98" s="133"/>
      <c r="AJ98" s="103">
        <v>0</v>
      </c>
      <c r="AK98" s="133"/>
      <c r="AL98" s="103">
        <v>0</v>
      </c>
      <c r="AM98" s="133"/>
      <c r="AN98" s="103">
        <v>0</v>
      </c>
      <c r="AO98" s="133"/>
      <c r="AP98" s="103">
        <v>0</v>
      </c>
      <c r="AQ98" s="133"/>
      <c r="AR98" s="103">
        <v>0</v>
      </c>
      <c r="AS98" s="133"/>
      <c r="AT98" s="103">
        <v>0</v>
      </c>
      <c r="AU98" s="133"/>
      <c r="AV98" s="103">
        <v>0</v>
      </c>
      <c r="AW98" s="133"/>
      <c r="AX98" s="103">
        <v>0</v>
      </c>
      <c r="AY98" s="133"/>
      <c r="AZ98" s="103">
        <v>0</v>
      </c>
      <c r="BA98" s="133"/>
      <c r="BB98" s="103">
        <v>0</v>
      </c>
      <c r="BC98" s="133"/>
      <c r="BD98" s="103">
        <v>0</v>
      </c>
      <c r="BE98" s="133"/>
      <c r="BF98" s="103">
        <v>0</v>
      </c>
      <c r="BG98" s="133"/>
      <c r="BH98" s="103">
        <v>0</v>
      </c>
      <c r="BI98" s="133"/>
      <c r="BJ98" s="139"/>
      <c r="BK98" s="135"/>
      <c r="BL98" s="103"/>
      <c r="BM98" s="136"/>
      <c r="BN98" s="103"/>
      <c r="BO98" s="103"/>
      <c r="BP98" s="103"/>
      <c r="BQ98" s="103"/>
      <c r="BR98" s="103"/>
      <c r="BS98" s="103"/>
      <c r="BT98" s="103"/>
      <c r="BU98" s="103"/>
    </row>
    <row r="99" spans="1:73" s="137" customFormat="1" x14ac:dyDescent="0.2">
      <c r="A99" s="103" t="s">
        <v>68</v>
      </c>
      <c r="B99" s="103"/>
      <c r="C99" s="103"/>
      <c r="D99" s="103"/>
      <c r="E99" s="138"/>
      <c r="F99" s="103"/>
      <c r="G99" s="133"/>
      <c r="H99" s="103"/>
      <c r="I99" s="133"/>
      <c r="J99" s="103"/>
      <c r="K99" s="133"/>
      <c r="L99" s="103"/>
      <c r="M99" s="133"/>
      <c r="N99" s="103"/>
      <c r="O99" s="133"/>
      <c r="P99" s="103"/>
      <c r="Q99" s="133"/>
      <c r="R99" s="103"/>
      <c r="S99" s="133"/>
      <c r="T99" s="103"/>
      <c r="U99" s="133"/>
      <c r="V99" s="103"/>
      <c r="W99" s="133"/>
      <c r="X99" s="103"/>
      <c r="Y99" s="133"/>
      <c r="Z99" s="103"/>
      <c r="AA99" s="133"/>
      <c r="AB99" s="103"/>
      <c r="AC99" s="133"/>
      <c r="AD99" s="103"/>
      <c r="AE99" s="133"/>
      <c r="AF99" s="103"/>
      <c r="AG99" s="133"/>
      <c r="AH99" s="103"/>
      <c r="AI99" s="133"/>
      <c r="AJ99" s="103"/>
      <c r="AK99" s="133"/>
      <c r="AL99" s="103"/>
      <c r="AM99" s="133"/>
      <c r="AN99" s="103"/>
      <c r="AO99" s="133"/>
      <c r="AP99" s="103"/>
      <c r="AQ99" s="133"/>
      <c r="AR99" s="103"/>
      <c r="AS99" s="133"/>
      <c r="AT99" s="103"/>
      <c r="AU99" s="133"/>
      <c r="AV99" s="103"/>
      <c r="AW99" s="133"/>
      <c r="AX99" s="103"/>
      <c r="AY99" s="133"/>
      <c r="AZ99" s="103"/>
      <c r="BA99" s="133"/>
      <c r="BB99" s="103"/>
      <c r="BC99" s="133"/>
      <c r="BD99" s="103"/>
      <c r="BE99" s="133"/>
      <c r="BF99" s="103"/>
      <c r="BG99" s="133"/>
      <c r="BH99" s="103"/>
      <c r="BI99" s="133"/>
      <c r="BJ99" s="139"/>
      <c r="BK99" s="135"/>
      <c r="BL99" s="103"/>
      <c r="BM99" s="136"/>
      <c r="BN99" s="103"/>
      <c r="BO99" s="103"/>
      <c r="BP99" s="103"/>
      <c r="BQ99" s="103"/>
      <c r="BR99" s="103"/>
      <c r="BS99" s="103"/>
      <c r="BT99" s="103"/>
      <c r="BU99" s="103"/>
    </row>
    <row r="100" spans="1:73" s="137" customFormat="1" x14ac:dyDescent="0.2">
      <c r="A100" s="103" t="s">
        <v>41</v>
      </c>
      <c r="B100" s="103"/>
      <c r="C100" s="103"/>
      <c r="D100" s="103"/>
      <c r="E100" s="138"/>
      <c r="F100" s="103"/>
      <c r="G100" s="133"/>
      <c r="H100" s="103"/>
      <c r="I100" s="133"/>
      <c r="J100" s="103"/>
      <c r="K100" s="133"/>
      <c r="L100" s="103"/>
      <c r="M100" s="133"/>
      <c r="N100" s="103"/>
      <c r="O100" s="133"/>
      <c r="P100" s="103"/>
      <c r="Q100" s="133"/>
      <c r="R100" s="103"/>
      <c r="S100" s="133"/>
      <c r="T100" s="103">
        <v>0</v>
      </c>
      <c r="U100" s="133"/>
      <c r="V100" s="103">
        <v>0</v>
      </c>
      <c r="W100" s="133"/>
      <c r="X100" s="103">
        <v>0</v>
      </c>
      <c r="Y100" s="133"/>
      <c r="Z100" s="103">
        <v>0</v>
      </c>
      <c r="AA100" s="133"/>
      <c r="AB100" s="103"/>
      <c r="AC100" s="133"/>
      <c r="AD100" s="103"/>
      <c r="AE100" s="133"/>
      <c r="AF100" s="103"/>
      <c r="AG100" s="133"/>
      <c r="AH100" s="103">
        <v>0</v>
      </c>
      <c r="AI100" s="133"/>
      <c r="AJ100" s="103">
        <v>0</v>
      </c>
      <c r="AK100" s="133"/>
      <c r="AL100" s="103">
        <v>0</v>
      </c>
      <c r="AM100" s="133"/>
      <c r="AN100" s="103">
        <v>0</v>
      </c>
      <c r="AO100" s="133"/>
      <c r="AP100" s="103">
        <v>0</v>
      </c>
      <c r="AQ100" s="133"/>
      <c r="AR100" s="103">
        <v>0</v>
      </c>
      <c r="AS100" s="133"/>
      <c r="AT100" s="103">
        <v>0</v>
      </c>
      <c r="AU100" s="133"/>
      <c r="AV100" s="103">
        <v>0</v>
      </c>
      <c r="AW100" s="133"/>
      <c r="AX100" s="103">
        <v>0</v>
      </c>
      <c r="AY100" s="133"/>
      <c r="AZ100" s="103">
        <v>0</v>
      </c>
      <c r="BA100" s="133"/>
      <c r="BB100" s="103">
        <v>0</v>
      </c>
      <c r="BC100" s="133"/>
      <c r="BD100" s="103">
        <v>0</v>
      </c>
      <c r="BE100" s="133"/>
      <c r="BF100" s="103">
        <v>0</v>
      </c>
      <c r="BG100" s="133"/>
      <c r="BH100" s="103">
        <v>0</v>
      </c>
      <c r="BI100" s="133"/>
      <c r="BJ100" s="139"/>
      <c r="BK100" s="135"/>
      <c r="BL100" s="103"/>
      <c r="BM100" s="136"/>
      <c r="BN100" s="103"/>
      <c r="BO100" s="103"/>
      <c r="BP100" s="103"/>
      <c r="BQ100" s="103"/>
      <c r="BR100" s="103"/>
      <c r="BS100" s="103"/>
      <c r="BT100" s="103"/>
      <c r="BU100" s="103"/>
    </row>
    <row r="101" spans="1:73" s="137" customFormat="1" x14ac:dyDescent="0.2">
      <c r="A101" s="103"/>
      <c r="B101" s="103"/>
      <c r="C101" s="103"/>
      <c r="D101" s="103"/>
      <c r="E101" s="138"/>
      <c r="F101" s="103"/>
      <c r="G101" s="133"/>
      <c r="H101" s="103"/>
      <c r="I101" s="133"/>
      <c r="J101" s="103"/>
      <c r="K101" s="133"/>
      <c r="L101" s="103"/>
      <c r="M101" s="133"/>
      <c r="N101" s="103"/>
      <c r="O101" s="133"/>
      <c r="P101" s="103"/>
      <c r="Q101" s="133"/>
      <c r="R101" s="103"/>
      <c r="S101" s="133"/>
      <c r="T101" s="103"/>
      <c r="U101" s="133"/>
      <c r="V101" s="103"/>
      <c r="W101" s="133"/>
      <c r="X101" s="103"/>
      <c r="Y101" s="133"/>
      <c r="Z101" s="103"/>
      <c r="AA101" s="133"/>
      <c r="AB101" s="103"/>
      <c r="AC101" s="133"/>
      <c r="AD101" s="103"/>
      <c r="AE101" s="133"/>
      <c r="AF101" s="103"/>
      <c r="AG101" s="133"/>
      <c r="AH101" s="103"/>
      <c r="AI101" s="133"/>
      <c r="AJ101" s="103"/>
      <c r="AK101" s="133"/>
      <c r="AL101" s="103"/>
      <c r="AM101" s="133"/>
      <c r="AN101" s="103"/>
      <c r="AO101" s="133"/>
      <c r="AP101" s="103"/>
      <c r="AQ101" s="133"/>
      <c r="AR101" s="103"/>
      <c r="AS101" s="133"/>
      <c r="AT101" s="103"/>
      <c r="AU101" s="133"/>
      <c r="AV101" s="103"/>
      <c r="AW101" s="133"/>
      <c r="AX101" s="103"/>
      <c r="AY101" s="133"/>
      <c r="AZ101" s="103"/>
      <c r="BA101" s="133"/>
      <c r="BB101" s="103"/>
      <c r="BC101" s="133"/>
      <c r="BD101" s="103"/>
      <c r="BE101" s="133"/>
      <c r="BF101" s="133"/>
      <c r="BG101" s="133"/>
      <c r="BH101" s="103"/>
      <c r="BI101" s="133"/>
      <c r="BJ101" s="139"/>
      <c r="BK101" s="135"/>
      <c r="BL101" s="103"/>
      <c r="BM101" s="136"/>
      <c r="BN101" s="103"/>
      <c r="BO101" s="103"/>
      <c r="BP101" s="103"/>
      <c r="BQ101" s="103"/>
      <c r="BR101" s="103"/>
      <c r="BS101" s="103"/>
      <c r="BT101" s="103"/>
      <c r="BU101" s="103"/>
    </row>
    <row r="102" spans="1:73" s="137" customFormat="1" x14ac:dyDescent="0.2">
      <c r="A102" s="103" t="s">
        <v>9</v>
      </c>
      <c r="B102" s="103"/>
      <c r="C102" s="103"/>
      <c r="D102" s="103"/>
      <c r="E102" s="138"/>
      <c r="F102" s="103"/>
      <c r="G102" s="133"/>
      <c r="H102" s="103"/>
      <c r="I102" s="133"/>
      <c r="J102" s="103"/>
      <c r="K102" s="133"/>
      <c r="L102" s="103"/>
      <c r="M102" s="133"/>
      <c r="N102" s="103"/>
      <c r="O102" s="133"/>
      <c r="P102" s="103"/>
      <c r="Q102" s="133"/>
      <c r="R102" s="103"/>
      <c r="S102" s="133"/>
      <c r="T102" s="103"/>
      <c r="U102" s="133"/>
      <c r="V102" s="103"/>
      <c r="W102" s="133"/>
      <c r="X102" s="103"/>
      <c r="Y102" s="133"/>
      <c r="Z102" s="103"/>
      <c r="AA102" s="133"/>
      <c r="AB102" s="103"/>
      <c r="AC102" s="133"/>
      <c r="AD102" s="103"/>
      <c r="AE102" s="133"/>
      <c r="AF102" s="103"/>
      <c r="AG102" s="133"/>
      <c r="AH102" s="103"/>
      <c r="AI102" s="133"/>
      <c r="AJ102" s="103"/>
      <c r="AK102" s="133"/>
      <c r="AL102" s="103"/>
      <c r="AM102" s="133"/>
      <c r="AN102" s="103"/>
      <c r="AO102" s="133"/>
      <c r="AP102" s="103"/>
      <c r="AQ102" s="133"/>
      <c r="AR102" s="103"/>
      <c r="AS102" s="133"/>
      <c r="AT102" s="103"/>
      <c r="AU102" s="133"/>
      <c r="AV102" s="103"/>
      <c r="AW102" s="133"/>
      <c r="AX102" s="103"/>
      <c r="AY102" s="133"/>
      <c r="AZ102" s="103">
        <f>(SUM(AZ28:AZ101)-AZ95)*AY106</f>
        <v>0</v>
      </c>
      <c r="BA102" s="133"/>
      <c r="BB102" s="103">
        <f>(SUM(BB28:BB101)-BB95)*BA106</f>
        <v>0</v>
      </c>
      <c r="BC102" s="133"/>
      <c r="BD102" s="103"/>
      <c r="BE102" s="133"/>
      <c r="BF102" s="133"/>
      <c r="BG102" s="133"/>
      <c r="BH102" s="133"/>
      <c r="BI102" s="133"/>
      <c r="BJ102" s="139"/>
      <c r="BK102" s="135"/>
      <c r="BL102" s="103"/>
      <c r="BM102" s="136"/>
      <c r="BN102" s="103"/>
      <c r="BO102" s="103"/>
      <c r="BP102" s="103"/>
      <c r="BQ102" s="103"/>
      <c r="BR102" s="103"/>
      <c r="BS102" s="103"/>
      <c r="BT102" s="103"/>
      <c r="BU102" s="103"/>
    </row>
    <row r="103" spans="1:73" x14ac:dyDescent="0.2">
      <c r="A103" s="14"/>
      <c r="B103" s="14"/>
      <c r="C103" s="14"/>
      <c r="D103" s="14"/>
      <c r="E103" s="78"/>
      <c r="F103" s="14"/>
      <c r="G103" s="61"/>
      <c r="H103" s="14"/>
      <c r="I103" s="61"/>
      <c r="J103" s="14"/>
      <c r="K103" s="61"/>
      <c r="L103" s="14"/>
      <c r="M103" s="61"/>
      <c r="N103" s="14"/>
      <c r="O103" s="61"/>
      <c r="P103" s="14"/>
      <c r="Q103" s="61"/>
      <c r="R103" s="14"/>
      <c r="S103" s="61"/>
      <c r="T103" s="14"/>
      <c r="U103" s="61"/>
      <c r="V103" s="14"/>
      <c r="W103" s="61"/>
      <c r="X103" s="14"/>
      <c r="Y103" s="61"/>
      <c r="Z103" s="14"/>
      <c r="AA103" s="61"/>
      <c r="AB103" s="14"/>
      <c r="AC103" s="61"/>
      <c r="AD103" s="14"/>
      <c r="AE103" s="61"/>
      <c r="AF103" s="14"/>
      <c r="AG103" s="61"/>
      <c r="AH103" s="14"/>
      <c r="AI103" s="61"/>
      <c r="AJ103" s="14"/>
      <c r="AK103" s="61"/>
      <c r="AL103" s="14"/>
      <c r="AM103" s="61"/>
      <c r="AN103" s="14"/>
      <c r="AO103" s="61"/>
      <c r="AP103" s="14"/>
      <c r="AQ103" s="61"/>
      <c r="AR103" s="14"/>
      <c r="AS103" s="61"/>
      <c r="AT103" s="14"/>
      <c r="AU103" s="61"/>
      <c r="AV103" s="14"/>
      <c r="AW103" s="61"/>
      <c r="AX103" s="14"/>
      <c r="AY103" s="61"/>
      <c r="AZ103" s="14"/>
      <c r="BA103" s="61"/>
      <c r="BB103" s="14"/>
      <c r="BC103" s="61"/>
      <c r="BD103" s="14"/>
      <c r="BE103" s="61"/>
      <c r="BF103" s="61"/>
      <c r="BG103" s="61"/>
      <c r="BH103" s="61"/>
      <c r="BI103" s="61"/>
      <c r="BJ103" s="99"/>
      <c r="BK103" s="18"/>
      <c r="BL103" s="19"/>
      <c r="BM103" s="47"/>
      <c r="BN103" s="19"/>
      <c r="BO103" s="19"/>
      <c r="BP103" s="19"/>
      <c r="BQ103" s="19"/>
      <c r="BR103" s="19"/>
      <c r="BS103" s="19"/>
      <c r="BT103" s="19"/>
      <c r="BU103" s="19"/>
    </row>
    <row r="104" spans="1:73" x14ac:dyDescent="0.2">
      <c r="A104" s="48" t="s">
        <v>27</v>
      </c>
      <c r="B104" s="48"/>
      <c r="C104" s="48"/>
      <c r="D104" s="48"/>
      <c r="E104" s="66"/>
      <c r="F104" s="12">
        <f>SUM(F24:F103)</f>
        <v>0</v>
      </c>
      <c r="G104" s="62"/>
      <c r="H104" s="12">
        <f>SUM(H24:H103)</f>
        <v>0</v>
      </c>
      <c r="I104" s="62"/>
      <c r="J104" s="12">
        <f>SUM(J24:J103)</f>
        <v>0</v>
      </c>
      <c r="K104" s="62"/>
      <c r="L104" s="12">
        <f>SUM(L24:L103)</f>
        <v>0</v>
      </c>
      <c r="M104" s="62"/>
      <c r="N104" s="12">
        <f>SUM(N24:N103)</f>
        <v>0</v>
      </c>
      <c r="O104" s="62"/>
      <c r="P104" s="12">
        <f>SUM(P24:P103)</f>
        <v>0</v>
      </c>
      <c r="Q104" s="62"/>
      <c r="R104" s="12">
        <f>SUM(R24:R103)</f>
        <v>0</v>
      </c>
      <c r="S104" s="62"/>
      <c r="T104" s="12">
        <f>SUM(T24:T103)</f>
        <v>0</v>
      </c>
      <c r="U104" s="62"/>
      <c r="V104" s="12">
        <f>SUM(V24:V103)</f>
        <v>0</v>
      </c>
      <c r="W104" s="62"/>
      <c r="X104" s="12">
        <f>SUM(X24:X103)</f>
        <v>0</v>
      </c>
      <c r="Y104" s="62"/>
      <c r="Z104" s="12">
        <f>SUM(Z24:Z103)</f>
        <v>0</v>
      </c>
      <c r="AA104" s="62"/>
      <c r="AB104" s="12">
        <f>SUM(AB24:AB103)</f>
        <v>0</v>
      </c>
      <c r="AC104" s="62"/>
      <c r="AD104" s="12">
        <f>SUM(AD24:AD103)</f>
        <v>0</v>
      </c>
      <c r="AE104" s="62"/>
      <c r="AF104" s="12">
        <f>SUM(AF24:AF103)</f>
        <v>0</v>
      </c>
      <c r="AG104" s="62"/>
      <c r="AH104" s="12">
        <f>SUM(AH24:AH103)</f>
        <v>0</v>
      </c>
      <c r="AI104" s="62"/>
      <c r="AJ104" s="12">
        <f>SUM(AJ24:AJ103)</f>
        <v>0</v>
      </c>
      <c r="AK104" s="62"/>
      <c r="AL104" s="12">
        <f>SUM(AL24:AL103)</f>
        <v>0</v>
      </c>
      <c r="AM104" s="62"/>
      <c r="AN104" s="12">
        <f>SUM(AN24:AN103)</f>
        <v>0</v>
      </c>
      <c r="AO104" s="62"/>
      <c r="AP104" s="12">
        <f>SUM(AP24:AP103)</f>
        <v>0</v>
      </c>
      <c r="AQ104" s="62"/>
      <c r="AR104" s="12">
        <f>SUM(AR24:AR103)</f>
        <v>0</v>
      </c>
      <c r="AS104" s="62"/>
      <c r="AT104" s="12">
        <f>SUM(AT24:AT103)</f>
        <v>0</v>
      </c>
      <c r="AU104" s="62"/>
      <c r="AV104" s="12">
        <f>SUM(AV24:AV103)</f>
        <v>0</v>
      </c>
      <c r="AW104" s="62"/>
      <c r="AX104" s="12">
        <f>SUM(AX24:AX103)</f>
        <v>0</v>
      </c>
      <c r="AY104" s="62"/>
      <c r="AZ104" s="12">
        <f>SUM(AZ24:AZ103)</f>
        <v>0</v>
      </c>
      <c r="BA104" s="62"/>
      <c r="BB104" s="12">
        <f>SUM(BB24:BB103)</f>
        <v>0</v>
      </c>
      <c r="BC104" s="62"/>
      <c r="BD104" s="12">
        <f>SUM(BD24:BD103)</f>
        <v>0</v>
      </c>
      <c r="BE104" s="62"/>
      <c r="BF104" s="12">
        <f>SUM(BF24:BF103)</f>
        <v>0</v>
      </c>
      <c r="BG104" s="62"/>
      <c r="BH104" s="12">
        <f>SUM(BH24:BH103)</f>
        <v>0</v>
      </c>
      <c r="BI104" s="62"/>
      <c r="BJ104" s="100"/>
      <c r="BK104" s="12"/>
      <c r="BL104" s="20"/>
      <c r="BM104" s="40"/>
      <c r="BN104" s="20"/>
      <c r="BO104" s="20"/>
      <c r="BP104" s="20"/>
      <c r="BQ104" s="20"/>
      <c r="BR104" s="20"/>
      <c r="BS104" s="20"/>
      <c r="BT104" s="20"/>
      <c r="BU104" s="20"/>
    </row>
    <row r="105" spans="1:73" x14ac:dyDescent="0.2">
      <c r="A105" s="3" t="s">
        <v>8</v>
      </c>
      <c r="B105" s="3"/>
      <c r="C105" s="3"/>
      <c r="D105" s="3"/>
      <c r="E105" s="76"/>
      <c r="F105" s="1">
        <f>F104-F93-F94-F96</f>
        <v>0</v>
      </c>
      <c r="G105" s="54"/>
      <c r="H105" s="1">
        <f>H104-H93-H94-H96</f>
        <v>0</v>
      </c>
      <c r="I105" s="54"/>
      <c r="J105" s="1">
        <f>J104-J93-J94-J96</f>
        <v>0</v>
      </c>
      <c r="K105" s="54"/>
      <c r="L105" s="1">
        <f>L104-L93-L94-L96</f>
        <v>0</v>
      </c>
      <c r="M105" s="54"/>
      <c r="N105" s="1">
        <f>N104-N93-N94-N96</f>
        <v>0</v>
      </c>
      <c r="O105" s="54"/>
      <c r="P105" s="1">
        <f>P104-P93-P94-P96</f>
        <v>0</v>
      </c>
      <c r="Q105" s="54"/>
      <c r="R105" s="1">
        <f>R104-R93-R94-R96</f>
        <v>0</v>
      </c>
      <c r="S105" s="54"/>
      <c r="T105" s="1">
        <f>T104-T93-T94-T96</f>
        <v>0</v>
      </c>
      <c r="U105" s="54"/>
      <c r="V105" s="1">
        <f>V104-V93-V94-V96</f>
        <v>0</v>
      </c>
      <c r="W105" s="54"/>
      <c r="X105" s="1">
        <f>X104-X93-X94-X96</f>
        <v>0</v>
      </c>
      <c r="Y105" s="54"/>
      <c r="Z105" s="1">
        <f>Z104-Z93-Z94-Z96</f>
        <v>0</v>
      </c>
      <c r="AA105" s="54"/>
      <c r="AB105" s="1">
        <f>AB104-AB93-AB94-AB96</f>
        <v>0</v>
      </c>
      <c r="AC105" s="54"/>
      <c r="AD105" s="1">
        <f>AD104-AD93-AD94-AD96</f>
        <v>0</v>
      </c>
      <c r="AE105" s="54"/>
      <c r="AF105" s="1">
        <f>AF104-AF93-AF94-AF96</f>
        <v>0</v>
      </c>
      <c r="AG105" s="54"/>
      <c r="AH105" s="1">
        <f>AH104-AH93-AH94-AH96</f>
        <v>0</v>
      </c>
      <c r="AI105" s="54"/>
      <c r="AJ105" s="1">
        <f>AJ104-AJ93-AJ94-AJ96</f>
        <v>0</v>
      </c>
      <c r="AK105" s="54"/>
      <c r="AL105" s="1">
        <f>AL104-AL93-AL94-AL96</f>
        <v>0</v>
      </c>
      <c r="AM105" s="54"/>
      <c r="AN105" s="1">
        <f>AN104-AN93-AN94-AN96</f>
        <v>0</v>
      </c>
      <c r="AO105" s="54"/>
      <c r="AP105" s="1">
        <f>AP104-AP93-AP94-AP96</f>
        <v>0</v>
      </c>
      <c r="AQ105" s="54"/>
      <c r="AR105" s="1">
        <f>AR104-AR93-AR94-AR96</f>
        <v>0</v>
      </c>
      <c r="AS105" s="54"/>
      <c r="AT105" s="1">
        <f>AT104-AT93-AT94-AT96</f>
        <v>0</v>
      </c>
      <c r="AU105" s="54"/>
      <c r="AV105" s="1">
        <f>AV104-AV93-AV94-AV96</f>
        <v>0</v>
      </c>
      <c r="AW105" s="54"/>
      <c r="AX105" s="1">
        <f>AX104-AX93-AX94-AX96</f>
        <v>0</v>
      </c>
      <c r="AY105" s="54"/>
      <c r="AZ105" s="1">
        <f>AZ104-AZ93-AZ94-AZ96</f>
        <v>0</v>
      </c>
      <c r="BA105" s="54"/>
      <c r="BB105" s="1">
        <f>BB104-BB93-BB94-BB96</f>
        <v>0</v>
      </c>
      <c r="BC105" s="54"/>
      <c r="BD105" s="1">
        <f>BD104-BD93-BD94-BD96</f>
        <v>0</v>
      </c>
      <c r="BE105" s="54"/>
      <c r="BF105" s="1">
        <f>BF104-BF93-BF94-BF96</f>
        <v>0</v>
      </c>
      <c r="BG105" s="54"/>
      <c r="BH105" s="1">
        <f>BH104-BH93-BH94-BH96</f>
        <v>0</v>
      </c>
      <c r="BI105" s="54"/>
      <c r="BJ105" s="101"/>
      <c r="BK105" s="1"/>
      <c r="BL105" s="1"/>
      <c r="BM105" s="26"/>
      <c r="BN105" s="1"/>
      <c r="BO105" s="1"/>
      <c r="BP105" s="1"/>
      <c r="BQ105" s="1"/>
      <c r="BR105" s="1"/>
      <c r="BS105" s="1"/>
      <c r="BT105" s="1"/>
      <c r="BU105" s="1"/>
    </row>
    <row r="106" spans="1:73" x14ac:dyDescent="0.2">
      <c r="A106" s="24" t="s">
        <v>12</v>
      </c>
      <c r="B106" s="24"/>
      <c r="C106" s="24"/>
      <c r="D106" s="24"/>
      <c r="E106" s="55">
        <v>0.61</v>
      </c>
      <c r="F106" s="4">
        <f>F105*E106</f>
        <v>0</v>
      </c>
      <c r="G106" s="55">
        <v>0.61</v>
      </c>
      <c r="H106" s="4">
        <f>H105*G106</f>
        <v>0</v>
      </c>
      <c r="I106" s="55">
        <v>0.61</v>
      </c>
      <c r="J106" s="4">
        <f>J105*I106</f>
        <v>0</v>
      </c>
      <c r="K106" s="55">
        <v>0.62</v>
      </c>
      <c r="L106" s="4">
        <f>L105*K106</f>
        <v>0</v>
      </c>
      <c r="M106" s="55">
        <v>0.62</v>
      </c>
      <c r="N106" s="4">
        <f>N105*M106</f>
        <v>0</v>
      </c>
      <c r="O106" s="55">
        <v>0</v>
      </c>
      <c r="P106" s="4">
        <f>P105*O106</f>
        <v>0</v>
      </c>
      <c r="Q106" s="55">
        <v>0.1</v>
      </c>
      <c r="R106" s="4">
        <f>R105*Q106</f>
        <v>0</v>
      </c>
      <c r="S106" s="55">
        <v>0.57499999999999996</v>
      </c>
      <c r="T106" s="4">
        <f>T105*S106</f>
        <v>0</v>
      </c>
      <c r="U106" s="55">
        <v>0.6</v>
      </c>
      <c r="V106" s="4">
        <f>V105*U106</f>
        <v>0</v>
      </c>
      <c r="W106" s="55">
        <v>0.6</v>
      </c>
      <c r="X106" s="4">
        <f>X105*W106</f>
        <v>0</v>
      </c>
      <c r="Y106" s="55">
        <v>0</v>
      </c>
      <c r="Z106" s="4">
        <f>Z105*Y106</f>
        <v>0</v>
      </c>
      <c r="AA106" s="55">
        <v>0</v>
      </c>
      <c r="AB106" s="4">
        <f>AB105*AA106</f>
        <v>0</v>
      </c>
      <c r="AC106" s="55">
        <v>0.6</v>
      </c>
      <c r="AD106" s="4">
        <f>AD105*AC106</f>
        <v>0</v>
      </c>
      <c r="AE106" s="55">
        <v>0.6</v>
      </c>
      <c r="AF106" s="4">
        <f>AF105*AE106</f>
        <v>0</v>
      </c>
      <c r="AG106" s="55">
        <v>0.6</v>
      </c>
      <c r="AH106" s="4">
        <f>AH105*AG106</f>
        <v>0</v>
      </c>
      <c r="AI106" s="55">
        <v>0.2</v>
      </c>
      <c r="AJ106" s="4">
        <f>AJ105*AI106</f>
        <v>0</v>
      </c>
      <c r="AK106" s="55">
        <v>0.6</v>
      </c>
      <c r="AL106" s="4">
        <f>AL105*AK106</f>
        <v>0</v>
      </c>
      <c r="AM106" s="55">
        <v>0.6</v>
      </c>
      <c r="AN106" s="4">
        <f>AN105*AM106</f>
        <v>0</v>
      </c>
      <c r="AO106" s="55">
        <v>0.59</v>
      </c>
      <c r="AP106" s="4">
        <f>AP105*AO106</f>
        <v>0</v>
      </c>
      <c r="AQ106" s="55">
        <v>0.6</v>
      </c>
      <c r="AR106" s="4">
        <f>AR105*AQ106</f>
        <v>0</v>
      </c>
      <c r="AS106" s="55">
        <v>0.6</v>
      </c>
      <c r="AT106" s="4">
        <f>AT105*AS106</f>
        <v>0</v>
      </c>
      <c r="AU106" s="55">
        <v>0.6</v>
      </c>
      <c r="AV106" s="4">
        <f>AV105*AU106</f>
        <v>0</v>
      </c>
      <c r="AW106" s="55">
        <v>0.6</v>
      </c>
      <c r="AX106" s="4">
        <f>AX105*AW106</f>
        <v>0</v>
      </c>
      <c r="AY106" s="55">
        <v>0.1</v>
      </c>
      <c r="AZ106" s="4">
        <f>AZ105*AY106</f>
        <v>0</v>
      </c>
      <c r="BA106" s="55">
        <v>0</v>
      </c>
      <c r="BB106" s="4">
        <f>BB105*BA106</f>
        <v>0</v>
      </c>
      <c r="BC106" s="55">
        <v>0.6</v>
      </c>
      <c r="BD106" s="4">
        <f>BD105*BC106</f>
        <v>0</v>
      </c>
      <c r="BE106" s="55">
        <v>0</v>
      </c>
      <c r="BF106" s="4">
        <f>BF105*BE106</f>
        <v>0</v>
      </c>
      <c r="BG106" s="55">
        <v>0</v>
      </c>
      <c r="BH106" s="4">
        <f>BH105*BG106</f>
        <v>0</v>
      </c>
      <c r="BJ106" s="92"/>
      <c r="BK106" s="4"/>
      <c r="BL106" s="81"/>
      <c r="BM106" s="26"/>
      <c r="BN106" s="1"/>
      <c r="BO106" s="1"/>
      <c r="BP106" s="1"/>
      <c r="BQ106" s="1"/>
      <c r="BR106" s="1"/>
      <c r="BS106" s="1"/>
      <c r="BT106" s="1"/>
      <c r="BU106" s="1"/>
    </row>
    <row r="107" spans="1:73" ht="13.5" thickBot="1" x14ac:dyDescent="0.25">
      <c r="A107" s="110" t="s">
        <v>26</v>
      </c>
      <c r="B107" s="110"/>
      <c r="C107" s="110"/>
      <c r="D107" s="110"/>
      <c r="E107" s="111"/>
      <c r="F107" s="112">
        <f>F106+F104</f>
        <v>0</v>
      </c>
      <c r="G107" s="113"/>
      <c r="H107" s="112">
        <f>H106+H104</f>
        <v>0</v>
      </c>
      <c r="I107" s="113"/>
      <c r="J107" s="112">
        <f>J106+J104</f>
        <v>0</v>
      </c>
      <c r="K107" s="113"/>
      <c r="L107" s="112">
        <f>L106+L104</f>
        <v>0</v>
      </c>
      <c r="M107" s="113"/>
      <c r="N107" s="112">
        <f>N106+N104</f>
        <v>0</v>
      </c>
      <c r="O107" s="113"/>
      <c r="P107" s="112">
        <f>P106+P104</f>
        <v>0</v>
      </c>
      <c r="Q107" s="113"/>
      <c r="R107" s="112">
        <f>R106+R104</f>
        <v>0</v>
      </c>
      <c r="S107" s="113"/>
      <c r="T107" s="112">
        <f>T106+T104</f>
        <v>0</v>
      </c>
      <c r="U107" s="113"/>
      <c r="V107" s="112">
        <f>V106+V104</f>
        <v>0</v>
      </c>
      <c r="W107" s="113"/>
      <c r="X107" s="112">
        <f>X106+X104</f>
        <v>0</v>
      </c>
      <c r="Y107" s="113"/>
      <c r="Z107" s="112">
        <f>Z106+Z104</f>
        <v>0</v>
      </c>
      <c r="AA107" s="113"/>
      <c r="AB107" s="112">
        <f>AB106+AB104</f>
        <v>0</v>
      </c>
      <c r="AC107" s="113"/>
      <c r="AD107" s="112">
        <f>AD106+AD104</f>
        <v>0</v>
      </c>
      <c r="AE107" s="113"/>
      <c r="AF107" s="112">
        <f>AF106+AF104</f>
        <v>0</v>
      </c>
      <c r="AG107" s="113"/>
      <c r="AH107" s="112">
        <f>AH106+AH104</f>
        <v>0</v>
      </c>
      <c r="AI107" s="113"/>
      <c r="AJ107" s="112">
        <f>AJ106+AJ104</f>
        <v>0</v>
      </c>
      <c r="AK107" s="113"/>
      <c r="AL107" s="112">
        <f>AL106+AL104</f>
        <v>0</v>
      </c>
      <c r="AM107" s="113"/>
      <c r="AN107" s="112">
        <f>AN106+AN104</f>
        <v>0</v>
      </c>
      <c r="AO107" s="113"/>
      <c r="AP107" s="112">
        <f>AP106+AP104</f>
        <v>0</v>
      </c>
      <c r="AQ107" s="113"/>
      <c r="AR107" s="112">
        <f>AR106+AR104</f>
        <v>0</v>
      </c>
      <c r="AS107" s="113"/>
      <c r="AT107" s="112">
        <f>AT106+AT104</f>
        <v>0</v>
      </c>
      <c r="AU107" s="113"/>
      <c r="AV107" s="112">
        <f>AV106+AV104</f>
        <v>0</v>
      </c>
      <c r="AW107" s="113"/>
      <c r="AX107" s="112">
        <f>AX106+AX104</f>
        <v>0</v>
      </c>
      <c r="AY107" s="113"/>
      <c r="AZ107" s="112">
        <f>AZ106+AZ104</f>
        <v>0</v>
      </c>
      <c r="BA107" s="113"/>
      <c r="BB107" s="112">
        <f>BB106+BB104</f>
        <v>0</v>
      </c>
      <c r="BC107" s="113"/>
      <c r="BD107" s="112">
        <f>BD106+BD104</f>
        <v>0</v>
      </c>
      <c r="BE107" s="113"/>
      <c r="BF107" s="112">
        <f>BF106+BF104</f>
        <v>0</v>
      </c>
      <c r="BG107" s="113"/>
      <c r="BH107" s="112">
        <f>BH106+BH104</f>
        <v>0</v>
      </c>
      <c r="BI107" s="113"/>
      <c r="BJ107" s="114"/>
      <c r="BK107" s="115"/>
      <c r="BL107" s="116"/>
      <c r="BM107" s="117"/>
      <c r="BN107" s="116"/>
      <c r="BO107" s="116"/>
      <c r="BP107" s="116"/>
      <c r="BQ107" s="116"/>
      <c r="BR107" s="116"/>
      <c r="BS107" s="116"/>
      <c r="BT107" s="116"/>
      <c r="BU107" s="116"/>
    </row>
    <row r="108" spans="1:73" ht="13.5" thickTop="1" x14ac:dyDescent="0.2">
      <c r="A108" s="1"/>
      <c r="B108" s="1"/>
      <c r="C108" s="1"/>
      <c r="D108" s="1"/>
      <c r="E108" s="66"/>
      <c r="F108" s="1"/>
      <c r="G108" s="54"/>
      <c r="H108" s="1"/>
      <c r="I108" s="54"/>
      <c r="J108" s="1"/>
      <c r="K108" s="54"/>
      <c r="L108" s="1"/>
      <c r="M108" s="54"/>
      <c r="N108" s="1"/>
      <c r="O108" s="54"/>
      <c r="P108" s="1"/>
      <c r="Q108" s="54"/>
      <c r="R108" s="1"/>
      <c r="S108" s="54"/>
      <c r="T108" s="1"/>
      <c r="U108" s="54"/>
      <c r="V108" s="1"/>
      <c r="W108" s="54"/>
      <c r="X108" s="1"/>
      <c r="Y108" s="54"/>
      <c r="Z108" s="1"/>
      <c r="AA108" s="54"/>
      <c r="AB108" s="1"/>
      <c r="AC108" s="54"/>
      <c r="AD108" s="1"/>
      <c r="AE108" s="54"/>
      <c r="AF108" s="1"/>
      <c r="AG108" s="54"/>
      <c r="AH108" s="1"/>
      <c r="AI108" s="54"/>
      <c r="AJ108" s="1"/>
      <c r="AK108" s="54"/>
      <c r="AL108" s="1"/>
      <c r="AM108" s="54"/>
      <c r="AN108" s="1"/>
      <c r="AO108" s="54"/>
      <c r="AP108" s="1"/>
      <c r="AQ108" s="54"/>
      <c r="AR108" s="1"/>
      <c r="AS108" s="54"/>
      <c r="AT108" s="1"/>
      <c r="AU108" s="54"/>
      <c r="AV108" s="1"/>
      <c r="AW108" s="54"/>
      <c r="AX108" s="1"/>
      <c r="AY108" s="54"/>
      <c r="AZ108" s="1"/>
      <c r="BA108" s="54"/>
      <c r="BB108" s="1"/>
      <c r="BC108" s="54"/>
      <c r="BD108" s="1"/>
      <c r="BE108" s="54"/>
      <c r="BF108" s="1"/>
      <c r="BG108" s="54"/>
      <c r="BH108" s="1"/>
      <c r="BI108" s="54"/>
      <c r="BJ108" s="101"/>
      <c r="BK108" s="15"/>
      <c r="BL108" s="1"/>
      <c r="BM108" s="26"/>
      <c r="BN108" s="1"/>
      <c r="BO108" s="1"/>
      <c r="BP108" s="1"/>
      <c r="BQ108" s="1"/>
      <c r="BR108" s="1"/>
      <c r="BS108" s="1"/>
      <c r="BT108" s="1"/>
      <c r="BU108" s="1"/>
    </row>
    <row r="109" spans="1:73" x14ac:dyDescent="0.2">
      <c r="A109" s="3"/>
      <c r="B109" s="3"/>
      <c r="C109" s="3"/>
      <c r="D109" s="3"/>
      <c r="E109" s="76"/>
      <c r="F109" s="1"/>
      <c r="G109" s="54"/>
      <c r="H109" s="1"/>
      <c r="I109" s="54"/>
      <c r="J109" s="1"/>
      <c r="K109" s="54"/>
      <c r="L109" s="1"/>
      <c r="M109" s="54"/>
      <c r="N109" s="1"/>
      <c r="O109" s="54"/>
      <c r="P109" s="1"/>
      <c r="Q109" s="54"/>
      <c r="R109" s="1"/>
      <c r="S109" s="54"/>
      <c r="T109" s="1"/>
      <c r="U109" s="54"/>
      <c r="V109" s="1"/>
      <c r="W109" s="54"/>
      <c r="X109" s="1"/>
      <c r="Y109" s="54"/>
      <c r="Z109" s="1"/>
      <c r="AA109" s="54"/>
      <c r="AB109" s="1"/>
      <c r="AC109" s="54"/>
      <c r="AD109" s="1"/>
      <c r="AE109" s="54"/>
      <c r="AF109" s="1"/>
      <c r="AG109" s="54"/>
      <c r="AH109" s="1"/>
      <c r="AI109" s="54"/>
      <c r="AJ109" s="1"/>
      <c r="AK109" s="54"/>
      <c r="AL109" s="1"/>
      <c r="AM109" s="54"/>
      <c r="AN109" s="1"/>
      <c r="AO109" s="54"/>
      <c r="AP109" s="1"/>
      <c r="AQ109" s="54"/>
      <c r="AR109" s="1"/>
      <c r="AS109" s="54"/>
      <c r="AT109" s="1"/>
      <c r="AU109" s="54"/>
      <c r="AV109" s="1"/>
      <c r="AW109" s="54"/>
      <c r="AX109" s="1"/>
      <c r="AY109" s="54"/>
      <c r="AZ109" s="1"/>
      <c r="BA109" s="54"/>
      <c r="BB109" s="1"/>
      <c r="BC109" s="54"/>
      <c r="BD109" s="1"/>
      <c r="BE109" s="54"/>
      <c r="BF109" s="1"/>
      <c r="BG109" s="54"/>
      <c r="BH109" s="1"/>
      <c r="BI109" s="54"/>
      <c r="BJ109" s="101"/>
      <c r="BK109" s="15"/>
      <c r="BL109" s="1"/>
      <c r="BM109" s="26"/>
      <c r="BN109" s="1"/>
      <c r="BO109" s="1"/>
      <c r="BP109" s="1"/>
      <c r="BQ109" s="1"/>
      <c r="BR109" s="1"/>
      <c r="BS109" s="1"/>
      <c r="BT109" s="1"/>
      <c r="BU109" s="1"/>
    </row>
    <row r="110" spans="1:73" ht="16.5" thickBot="1" x14ac:dyDescent="0.3">
      <c r="A110" s="118" t="s">
        <v>69</v>
      </c>
      <c r="B110" s="118">
        <f>F110+H110+J110+L110+N110+P110+R110+T110+V110+X110+Z110+AB110+AD110+AF110+AH110+AJ110+AL110+AN110+AP110+AR110+AT110+AV110+AX110+AZ110+BD110</f>
        <v>0</v>
      </c>
      <c r="C110" s="118"/>
      <c r="D110" s="118"/>
      <c r="E110" s="119">
        <v>1.61</v>
      </c>
      <c r="F110" s="126">
        <f>F107/E110</f>
        <v>0</v>
      </c>
      <c r="G110" s="119">
        <v>1.61</v>
      </c>
      <c r="H110" s="126">
        <f>H107/G110</f>
        <v>0</v>
      </c>
      <c r="I110" s="119">
        <v>1.61</v>
      </c>
      <c r="J110" s="127">
        <f>J107/I110</f>
        <v>0</v>
      </c>
      <c r="K110" s="119">
        <v>1.62</v>
      </c>
      <c r="L110" s="128">
        <f>L107/K110</f>
        <v>0</v>
      </c>
      <c r="M110" s="119">
        <v>1.62</v>
      </c>
      <c r="N110" s="128">
        <f>N107/M110</f>
        <v>0</v>
      </c>
      <c r="O110" s="119">
        <v>1</v>
      </c>
      <c r="P110" s="128">
        <f>P107/O110</f>
        <v>0</v>
      </c>
      <c r="Q110" s="119">
        <v>1.1000000000000001</v>
      </c>
      <c r="R110" s="128">
        <f>R107/Q110</f>
        <v>0</v>
      </c>
      <c r="S110" s="119">
        <v>1.575</v>
      </c>
      <c r="T110" s="128">
        <f>T107/S110</f>
        <v>0</v>
      </c>
      <c r="U110" s="119">
        <v>1.6</v>
      </c>
      <c r="V110" s="128">
        <f>V107/U110</f>
        <v>0</v>
      </c>
      <c r="W110" s="119">
        <v>1.6</v>
      </c>
      <c r="X110" s="128">
        <f>X107/W110</f>
        <v>0</v>
      </c>
      <c r="Y110" s="119">
        <v>1</v>
      </c>
      <c r="Z110" s="128">
        <f>Z107/Y110</f>
        <v>0</v>
      </c>
      <c r="AA110" s="119">
        <v>1</v>
      </c>
      <c r="AB110" s="128">
        <f>AB107/AA110</f>
        <v>0</v>
      </c>
      <c r="AC110" s="119">
        <v>1.6</v>
      </c>
      <c r="AD110" s="128">
        <f>AD107/AC110</f>
        <v>0</v>
      </c>
      <c r="AE110" s="119">
        <v>1.6</v>
      </c>
      <c r="AF110" s="128">
        <f>AF107/AE110</f>
        <v>0</v>
      </c>
      <c r="AG110" s="119">
        <v>1.6</v>
      </c>
      <c r="AH110" s="128">
        <f>AH107/AG110</f>
        <v>0</v>
      </c>
      <c r="AI110" s="119">
        <v>1.2</v>
      </c>
      <c r="AJ110" s="128">
        <f>AJ107/AI110</f>
        <v>0</v>
      </c>
      <c r="AK110" s="119">
        <v>1.6</v>
      </c>
      <c r="AL110" s="128">
        <f>AL107/AK110</f>
        <v>0</v>
      </c>
      <c r="AM110" s="119">
        <v>1.6</v>
      </c>
      <c r="AN110" s="128">
        <f>AN107/AM110</f>
        <v>0</v>
      </c>
      <c r="AO110" s="119">
        <v>1.59</v>
      </c>
      <c r="AP110" s="128">
        <f>AP107/AO110</f>
        <v>0</v>
      </c>
      <c r="AQ110" s="119">
        <v>1.6</v>
      </c>
      <c r="AR110" s="128">
        <f>AR107/AQ110</f>
        <v>0</v>
      </c>
      <c r="AS110" s="119">
        <v>1.6</v>
      </c>
      <c r="AT110" s="128">
        <f>AT107/AS110</f>
        <v>0</v>
      </c>
      <c r="AU110" s="119">
        <v>1.6</v>
      </c>
      <c r="AV110" s="128">
        <f>AV107/AU110</f>
        <v>0</v>
      </c>
      <c r="AW110" s="119">
        <v>1.6</v>
      </c>
      <c r="AX110" s="128">
        <f>AX107/AW110</f>
        <v>0</v>
      </c>
      <c r="AY110" s="119">
        <v>1.1000000000000001</v>
      </c>
      <c r="AZ110" s="128">
        <f>AZ107/AY110</f>
        <v>0</v>
      </c>
      <c r="BA110" s="119">
        <v>1</v>
      </c>
      <c r="BB110" s="128">
        <f>BB107/BA110</f>
        <v>0</v>
      </c>
      <c r="BC110" s="119">
        <v>1.6</v>
      </c>
      <c r="BD110" s="128">
        <f>BD107/BC110</f>
        <v>0</v>
      </c>
      <c r="BE110" s="119">
        <v>1</v>
      </c>
      <c r="BF110" s="128">
        <f>BF107/BE110</f>
        <v>0</v>
      </c>
      <c r="BG110" s="119">
        <v>1</v>
      </c>
      <c r="BH110" s="128">
        <f>BH107/BG110</f>
        <v>0</v>
      </c>
      <c r="BJ110" s="129"/>
      <c r="BK110" s="128"/>
      <c r="BL110" s="120"/>
      <c r="BM110" s="121"/>
      <c r="BN110" s="118"/>
      <c r="BO110" s="118"/>
      <c r="BP110" s="118"/>
      <c r="BQ110" s="118"/>
      <c r="BR110" s="118"/>
      <c r="BS110" s="118"/>
      <c r="BT110" s="118"/>
      <c r="BU110" s="118"/>
    </row>
    <row r="111" spans="1:73" x14ac:dyDescent="0.2">
      <c r="A111" s="5"/>
      <c r="B111" s="5"/>
      <c r="C111" s="5"/>
      <c r="D111" s="5"/>
      <c r="E111" s="76"/>
      <c r="F111" s="5"/>
      <c r="G111" s="63"/>
      <c r="H111" s="10"/>
      <c r="I111" s="63"/>
      <c r="J111" s="10"/>
      <c r="K111" s="63"/>
      <c r="L111" s="10"/>
      <c r="M111" s="63"/>
      <c r="N111" s="10"/>
      <c r="O111" s="63"/>
      <c r="P111" s="10"/>
      <c r="Q111" s="63"/>
      <c r="R111" s="10"/>
      <c r="S111" s="63"/>
      <c r="T111" s="10"/>
      <c r="U111" s="63"/>
      <c r="V111" s="10"/>
      <c r="W111" s="63"/>
      <c r="X111" s="10"/>
      <c r="Y111" s="63"/>
      <c r="Z111" s="10"/>
      <c r="AA111" s="63"/>
      <c r="AB111" s="10"/>
      <c r="AC111" s="63"/>
      <c r="AD111" s="10"/>
      <c r="AE111" s="63"/>
      <c r="AF111" s="10"/>
      <c r="AG111" s="63"/>
      <c r="AH111" s="10"/>
      <c r="AI111" s="63"/>
      <c r="AJ111" s="10"/>
      <c r="AK111" s="63"/>
      <c r="AL111" s="10"/>
      <c r="AM111" s="63"/>
      <c r="AN111" s="10"/>
      <c r="AO111" s="63"/>
      <c r="AP111" s="10"/>
      <c r="AQ111" s="63"/>
      <c r="AR111" s="10"/>
      <c r="AS111" s="63"/>
      <c r="AT111" s="10"/>
      <c r="AU111" s="63"/>
      <c r="AV111" s="10"/>
      <c r="AW111" s="63"/>
      <c r="AX111" s="10"/>
      <c r="AY111" s="63"/>
      <c r="AZ111" s="10"/>
      <c r="BA111" s="63"/>
      <c r="BB111" s="10"/>
      <c r="BC111" s="63"/>
      <c r="BD111" s="63"/>
      <c r="BE111" s="63"/>
      <c r="BF111" s="63"/>
      <c r="BG111" s="63"/>
      <c r="BH111" s="63"/>
      <c r="BI111" s="63"/>
      <c r="BJ111" s="101"/>
      <c r="BK111" s="15"/>
      <c r="BL111" s="1"/>
      <c r="BM111" s="26"/>
      <c r="BN111" s="1"/>
      <c r="BO111" s="1"/>
      <c r="BP111" s="1"/>
      <c r="BQ111" s="1"/>
      <c r="BR111" s="1"/>
      <c r="BS111" s="1"/>
      <c r="BT111" s="1"/>
      <c r="BU111" s="1"/>
    </row>
    <row r="112" spans="1:73" ht="13.5" thickBot="1" x14ac:dyDescent="0.25">
      <c r="A112" s="36" t="s">
        <v>30</v>
      </c>
      <c r="B112" s="36"/>
      <c r="C112" s="36"/>
      <c r="D112" s="36"/>
      <c r="E112" s="79"/>
      <c r="F112" s="37"/>
      <c r="G112" s="64"/>
      <c r="H112" s="37"/>
      <c r="I112" s="64"/>
      <c r="J112" s="37"/>
      <c r="K112" s="64"/>
      <c r="L112" s="37"/>
      <c r="M112" s="64"/>
      <c r="N112" s="37"/>
      <c r="O112" s="64"/>
      <c r="P112" s="37"/>
      <c r="Q112" s="64"/>
      <c r="R112" s="37"/>
      <c r="S112" s="64"/>
      <c r="T112" s="37"/>
      <c r="U112" s="64"/>
      <c r="V112" s="37"/>
      <c r="W112" s="64"/>
      <c r="X112" s="37"/>
      <c r="Y112" s="64"/>
      <c r="Z112" s="37"/>
      <c r="AA112" s="64"/>
      <c r="AB112" s="37"/>
      <c r="AC112" s="64"/>
      <c r="AD112" s="37"/>
      <c r="AE112" s="64"/>
      <c r="AF112" s="37"/>
      <c r="AG112" s="64"/>
      <c r="AH112" s="37"/>
      <c r="AI112" s="64"/>
      <c r="AJ112" s="37"/>
      <c r="AK112" s="64"/>
      <c r="AL112" s="37"/>
      <c r="AM112" s="64"/>
      <c r="AN112" s="37"/>
      <c r="AO112" s="64"/>
      <c r="AP112" s="37"/>
      <c r="AQ112" s="64"/>
      <c r="AR112" s="37"/>
      <c r="AS112" s="64"/>
      <c r="AT112" s="37"/>
      <c r="AU112" s="64"/>
      <c r="AV112" s="37"/>
      <c r="AW112" s="64"/>
      <c r="AX112" s="37"/>
      <c r="AY112" s="64"/>
      <c r="AZ112" s="37"/>
      <c r="BA112" s="64"/>
      <c r="BB112" s="37"/>
      <c r="BC112" s="64"/>
      <c r="BD112" s="64"/>
      <c r="BE112" s="64"/>
      <c r="BF112" s="64"/>
      <c r="BG112" s="64"/>
      <c r="BH112" s="64"/>
      <c r="BI112" s="64"/>
      <c r="BJ112" s="102"/>
      <c r="BK112" s="49"/>
      <c r="BL112" s="50"/>
      <c r="BM112" s="51"/>
      <c r="BN112" s="50"/>
      <c r="BO112" s="50"/>
      <c r="BP112" s="50"/>
      <c r="BQ112" s="50"/>
      <c r="BR112" s="50"/>
      <c r="BS112" s="50"/>
      <c r="BT112" s="50"/>
      <c r="BU112" s="50"/>
    </row>
    <row r="113" spans="1:73" ht="13.5" thickTop="1" x14ac:dyDescent="0.2"/>
    <row r="114" spans="1:73" x14ac:dyDescent="0.2">
      <c r="A114" s="3" t="s">
        <v>32</v>
      </c>
    </row>
    <row r="115" spans="1:73" x14ac:dyDescent="0.2">
      <c r="A115" s="3" t="s">
        <v>33</v>
      </c>
    </row>
    <row r="116" spans="1:73" x14ac:dyDescent="0.2">
      <c r="A116" s="3" t="s">
        <v>34</v>
      </c>
    </row>
    <row r="117" spans="1:73" x14ac:dyDescent="0.2">
      <c r="A117" s="3" t="s">
        <v>35</v>
      </c>
    </row>
    <row r="118" spans="1:73" x14ac:dyDescent="0.2">
      <c r="A118" s="3" t="s">
        <v>36</v>
      </c>
    </row>
    <row r="119" spans="1:73" x14ac:dyDescent="0.2">
      <c r="A119" s="3" t="s">
        <v>37</v>
      </c>
    </row>
    <row r="120" spans="1:73" x14ac:dyDescent="0.2">
      <c r="A120" s="3" t="s">
        <v>38</v>
      </c>
    </row>
    <row r="121" spans="1:73" x14ac:dyDescent="0.2">
      <c r="A121" s="3" t="s">
        <v>39</v>
      </c>
    </row>
    <row r="122" spans="1:73" ht="13.5" thickBot="1" x14ac:dyDescent="0.25">
      <c r="A122" s="155" t="s">
        <v>40</v>
      </c>
    </row>
    <row r="123" spans="1:73" ht="13.5" thickBot="1" x14ac:dyDescent="0.25">
      <c r="A123" s="172" t="s">
        <v>46</v>
      </c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  <c r="BH123" s="145"/>
      <c r="BI123" s="145"/>
      <c r="BJ123" s="145"/>
      <c r="BK123" s="145"/>
      <c r="BL123" s="145"/>
      <c r="BM123" s="145"/>
      <c r="BN123" s="145"/>
      <c r="BO123" s="145"/>
      <c r="BP123" s="145"/>
      <c r="BQ123" s="145"/>
      <c r="BR123" s="145"/>
      <c r="BS123" s="145"/>
      <c r="BT123" s="145"/>
      <c r="BU123" s="145"/>
    </row>
    <row r="124" spans="1:73" ht="49.9" customHeight="1" thickBot="1" x14ac:dyDescent="0.45">
      <c r="A124" s="156" t="s">
        <v>71</v>
      </c>
      <c r="B124" s="154"/>
      <c r="C124" s="273" t="s">
        <v>72</v>
      </c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5"/>
      <c r="BG124" s="145"/>
      <c r="BH124" s="145"/>
      <c r="BI124" s="145"/>
      <c r="BJ124" s="145"/>
      <c r="BK124" s="145"/>
      <c r="BL124" s="145"/>
      <c r="BM124" s="145"/>
      <c r="BN124" s="145"/>
      <c r="BO124" s="145"/>
      <c r="BP124" s="145"/>
      <c r="BQ124" s="145"/>
      <c r="BR124" s="145"/>
      <c r="BS124" s="145"/>
      <c r="BT124" s="145"/>
      <c r="BU124" s="145"/>
    </row>
    <row r="125" spans="1:73" ht="13.5" customHeight="1" thickTop="1" x14ac:dyDescent="0.2">
      <c r="A125" s="6" t="s">
        <v>0</v>
      </c>
      <c r="B125" s="6"/>
      <c r="C125" s="6"/>
      <c r="D125" s="6"/>
      <c r="E125" s="67"/>
      <c r="F125" s="11"/>
      <c r="G125" s="263"/>
      <c r="H125" s="38"/>
      <c r="I125" s="265"/>
      <c r="J125" s="38"/>
      <c r="K125" s="259"/>
      <c r="L125" s="38"/>
      <c r="M125" s="259"/>
      <c r="N125" s="38"/>
      <c r="O125" s="259"/>
      <c r="P125" s="11"/>
      <c r="Q125" s="259"/>
      <c r="R125" s="143"/>
      <c r="S125" s="259"/>
      <c r="T125" s="11"/>
      <c r="U125" s="259"/>
      <c r="V125" s="38"/>
      <c r="W125" s="259"/>
      <c r="X125" s="38"/>
      <c r="Y125" s="259"/>
      <c r="Z125" s="38"/>
      <c r="AA125" s="259"/>
      <c r="AB125" s="38"/>
      <c r="AC125" s="259"/>
      <c r="AD125" s="11"/>
      <c r="AE125" s="259"/>
      <c r="AF125" s="11"/>
      <c r="AG125" s="259"/>
      <c r="AH125" s="11"/>
      <c r="AI125" s="259"/>
      <c r="AJ125" s="11"/>
      <c r="AK125" s="259"/>
      <c r="AL125" s="11"/>
      <c r="AM125" s="259"/>
      <c r="AN125" s="11"/>
      <c r="AO125" s="259"/>
      <c r="AP125" s="11"/>
      <c r="AQ125" s="259"/>
      <c r="AR125" s="38"/>
      <c r="AS125" s="259"/>
      <c r="AT125" s="38"/>
      <c r="AU125" s="259"/>
      <c r="AV125" s="38"/>
      <c r="AW125" s="259"/>
      <c r="AX125" s="11"/>
      <c r="AY125" s="259"/>
      <c r="AZ125" s="38"/>
      <c r="BA125" s="259"/>
      <c r="BB125" s="38"/>
      <c r="BC125" s="147"/>
      <c r="BD125" s="38"/>
      <c r="BE125" s="147"/>
      <c r="BF125" s="38"/>
      <c r="BG125" s="147"/>
      <c r="BH125" s="38"/>
      <c r="BI125" s="147"/>
      <c r="BJ125" s="261" t="s">
        <v>65</v>
      </c>
      <c r="BK125" s="17"/>
      <c r="BL125" s="20"/>
      <c r="BM125" s="40"/>
      <c r="BN125" s="20"/>
      <c r="BO125" s="20"/>
      <c r="BP125" s="20"/>
      <c r="BQ125" s="20"/>
      <c r="BR125" s="20"/>
      <c r="BS125" s="20"/>
      <c r="BT125" s="20"/>
      <c r="BU125" s="20"/>
    </row>
    <row r="126" spans="1:73" x14ac:dyDescent="0.2">
      <c r="A126" s="7" t="s">
        <v>1</v>
      </c>
      <c r="B126" s="7"/>
      <c r="C126" s="7"/>
      <c r="D126" s="7"/>
      <c r="E126" s="68"/>
      <c r="F126" s="107"/>
      <c r="G126" s="264"/>
      <c r="H126" s="106"/>
      <c r="I126" s="266"/>
      <c r="J126" s="52"/>
      <c r="K126" s="260"/>
      <c r="L126" s="52"/>
      <c r="M126" s="260"/>
      <c r="N126" s="52"/>
      <c r="O126" s="260"/>
      <c r="P126" s="107"/>
      <c r="Q126" s="260"/>
      <c r="R126" s="130"/>
      <c r="S126" s="260"/>
      <c r="T126" s="107"/>
      <c r="U126" s="260"/>
      <c r="V126" s="106"/>
      <c r="W126" s="260"/>
      <c r="X126" s="52"/>
      <c r="Y126" s="260"/>
      <c r="Z126" s="52"/>
      <c r="AA126" s="260"/>
      <c r="AB126" s="52"/>
      <c r="AC126" s="260"/>
      <c r="AD126" s="107"/>
      <c r="AE126" s="260"/>
      <c r="AF126" s="107"/>
      <c r="AG126" s="260"/>
      <c r="AH126" s="107"/>
      <c r="AI126" s="260"/>
      <c r="AJ126" s="107"/>
      <c r="AK126" s="260"/>
      <c r="AL126" s="107"/>
      <c r="AM126" s="260"/>
      <c r="AN126" s="107"/>
      <c r="AO126" s="260"/>
      <c r="AP126" s="107"/>
      <c r="AQ126" s="260"/>
      <c r="AR126" s="131"/>
      <c r="AS126" s="260"/>
      <c r="AT126" s="52"/>
      <c r="AU126" s="260"/>
      <c r="AV126" s="52"/>
      <c r="AW126" s="260"/>
      <c r="AX126" s="107"/>
      <c r="AY126" s="260"/>
      <c r="AZ126" s="52"/>
      <c r="BA126" s="260"/>
      <c r="BB126" s="52"/>
      <c r="BC126" s="148"/>
      <c r="BD126" s="52"/>
      <c r="BE126" s="148"/>
      <c r="BF126" s="52"/>
      <c r="BG126" s="148"/>
      <c r="BH126" s="52" t="s">
        <v>63</v>
      </c>
      <c r="BI126" s="148"/>
      <c r="BJ126" s="262"/>
      <c r="BK126" s="17"/>
      <c r="BL126" s="20"/>
      <c r="BM126" s="40"/>
      <c r="BN126" s="20"/>
      <c r="BO126" s="20"/>
      <c r="BP126" s="20"/>
      <c r="BQ126" s="20"/>
      <c r="BR126" s="20"/>
      <c r="BS126" s="20"/>
      <c r="BT126" s="20"/>
      <c r="BU126" s="20"/>
    </row>
    <row r="127" spans="1:73" x14ac:dyDescent="0.2">
      <c r="A127" s="7" t="s">
        <v>31</v>
      </c>
      <c r="B127" s="7"/>
      <c r="C127" s="7"/>
      <c r="D127" s="7"/>
      <c r="E127" s="68"/>
      <c r="F127" s="107"/>
      <c r="G127" s="264"/>
      <c r="H127" s="106"/>
      <c r="I127" s="266"/>
      <c r="J127" s="52"/>
      <c r="K127" s="260"/>
      <c r="L127" s="52"/>
      <c r="M127" s="260"/>
      <c r="N127" s="52"/>
      <c r="O127" s="260"/>
      <c r="P127" s="107"/>
      <c r="Q127" s="260"/>
      <c r="R127" s="130"/>
      <c r="S127" s="260"/>
      <c r="T127" s="107"/>
      <c r="U127" s="260"/>
      <c r="V127" s="107"/>
      <c r="W127" s="260"/>
      <c r="X127" s="107"/>
      <c r="Y127" s="260"/>
      <c r="Z127" s="107"/>
      <c r="AA127" s="260"/>
      <c r="AB127" s="107"/>
      <c r="AC127" s="260"/>
      <c r="AD127" s="107"/>
      <c r="AE127" s="260"/>
      <c r="AF127" s="107"/>
      <c r="AG127" s="260"/>
      <c r="AH127" s="107"/>
      <c r="AI127" s="260"/>
      <c r="AJ127" s="107"/>
      <c r="AK127" s="260"/>
      <c r="AL127" s="107"/>
      <c r="AM127" s="260"/>
      <c r="AN127" s="107"/>
      <c r="AO127" s="260"/>
      <c r="AP127" s="52"/>
      <c r="AQ127" s="260"/>
      <c r="AR127" s="52"/>
      <c r="AS127" s="260"/>
      <c r="AT127" s="52"/>
      <c r="AU127" s="260"/>
      <c r="AV127" s="52"/>
      <c r="AW127" s="260"/>
      <c r="AX127" s="107"/>
      <c r="AY127" s="260"/>
      <c r="AZ127" s="52"/>
      <c r="BA127" s="260"/>
      <c r="BB127" s="52"/>
      <c r="BC127" s="148"/>
      <c r="BD127" s="52"/>
      <c r="BE127" s="148"/>
      <c r="BF127" s="52"/>
      <c r="BG127" s="148"/>
      <c r="BH127" s="256" t="s">
        <v>64</v>
      </c>
      <c r="BI127" s="148"/>
      <c r="BJ127" s="262"/>
      <c r="BK127" s="17"/>
      <c r="BL127" s="20"/>
      <c r="BM127" s="40"/>
      <c r="BN127" s="20"/>
      <c r="BO127" s="20"/>
      <c r="BP127" s="20"/>
      <c r="BQ127" s="20"/>
      <c r="BR127" s="20"/>
      <c r="BS127" s="20"/>
      <c r="BT127" s="20"/>
      <c r="BU127" s="20"/>
    </row>
    <row r="128" spans="1:73" x14ac:dyDescent="0.2">
      <c r="A128" s="7" t="s">
        <v>2</v>
      </c>
      <c r="B128" s="7"/>
      <c r="C128" s="7"/>
      <c r="D128" s="7"/>
      <c r="E128" s="68"/>
      <c r="F128" s="8"/>
      <c r="G128" s="264"/>
      <c r="H128" s="39"/>
      <c r="I128" s="266"/>
      <c r="J128" s="105"/>
      <c r="K128" s="260"/>
      <c r="L128" s="105"/>
      <c r="M128" s="260"/>
      <c r="N128" s="105"/>
      <c r="O128" s="260"/>
      <c r="P128" s="8"/>
      <c r="Q128" s="260"/>
      <c r="R128" s="144"/>
      <c r="S128" s="260"/>
      <c r="T128" s="8"/>
      <c r="U128" s="260"/>
      <c r="V128" s="39"/>
      <c r="W128" s="260"/>
      <c r="X128" s="105"/>
      <c r="Y128" s="260"/>
      <c r="Z128" s="105"/>
      <c r="AA128" s="260"/>
      <c r="AB128" s="105"/>
      <c r="AC128" s="260"/>
      <c r="AD128" s="8"/>
      <c r="AE128" s="260"/>
      <c r="AF128" s="8"/>
      <c r="AG128" s="260"/>
      <c r="AH128" s="8"/>
      <c r="AI128" s="260"/>
      <c r="AJ128" s="8"/>
      <c r="AK128" s="260"/>
      <c r="AL128" s="8"/>
      <c r="AM128" s="260"/>
      <c r="AN128" s="8"/>
      <c r="AO128" s="260"/>
      <c r="AP128" s="8"/>
      <c r="AQ128" s="260"/>
      <c r="AR128" s="39"/>
      <c r="AS128" s="260"/>
      <c r="AT128" s="105"/>
      <c r="AU128" s="260"/>
      <c r="AV128" s="105"/>
      <c r="AW128" s="260"/>
      <c r="AX128" s="8"/>
      <c r="AY128" s="260"/>
      <c r="AZ128" s="105"/>
      <c r="BA128" s="260"/>
      <c r="BB128" s="105"/>
      <c r="BC128" s="148"/>
      <c r="BD128" s="105"/>
      <c r="BE128" s="148"/>
      <c r="BF128" s="105"/>
      <c r="BG128" s="148"/>
      <c r="BH128" s="105"/>
      <c r="BI128" s="148"/>
      <c r="BJ128" s="262"/>
      <c r="BK128" s="17" t="s">
        <v>66</v>
      </c>
      <c r="BL128" s="20"/>
      <c r="BM128" s="40"/>
      <c r="BN128" s="20"/>
      <c r="BO128" s="20"/>
      <c r="BP128" s="20"/>
      <c r="BQ128" s="20"/>
      <c r="BR128" s="20"/>
      <c r="BS128" s="20"/>
      <c r="BT128" s="20"/>
      <c r="BU128" s="20"/>
    </row>
    <row r="129" spans="1:73" ht="13.5" thickBot="1" x14ac:dyDescent="0.25">
      <c r="A129" s="9" t="s">
        <v>25</v>
      </c>
      <c r="B129" s="9"/>
      <c r="C129" s="9"/>
      <c r="D129" s="9"/>
      <c r="E129" s="69"/>
      <c r="F129" s="28"/>
      <c r="G129" s="65"/>
      <c r="H129" s="41"/>
      <c r="I129" s="104"/>
      <c r="J129" s="53"/>
      <c r="K129" s="88"/>
      <c r="L129" s="53"/>
      <c r="M129" s="88"/>
      <c r="N129" s="53"/>
      <c r="O129" s="88"/>
      <c r="P129" s="28"/>
      <c r="Q129" s="88"/>
      <c r="R129" s="53"/>
      <c r="S129" s="88"/>
      <c r="T129" s="28"/>
      <c r="U129" s="88"/>
      <c r="V129" s="41"/>
      <c r="W129" s="88"/>
      <c r="X129" s="53"/>
      <c r="Y129" s="88"/>
      <c r="Z129" s="53"/>
      <c r="AA129" s="88"/>
      <c r="AB129" s="53"/>
      <c r="AC129" s="88"/>
      <c r="AD129" s="28"/>
      <c r="AE129" s="88"/>
      <c r="AF129" s="28"/>
      <c r="AG129" s="88"/>
      <c r="AH129" s="28"/>
      <c r="AI129" s="88"/>
      <c r="AJ129" s="28"/>
      <c r="AK129" s="88"/>
      <c r="AL129" s="28"/>
      <c r="AM129" s="88"/>
      <c r="AN129" s="28"/>
      <c r="AO129" s="88"/>
      <c r="AP129" s="28"/>
      <c r="AQ129" s="88"/>
      <c r="AR129" s="41"/>
      <c r="AS129" s="88"/>
      <c r="AT129" s="53"/>
      <c r="AU129" s="88"/>
      <c r="AV129" s="53"/>
      <c r="AW129" s="88"/>
      <c r="AX129" s="28"/>
      <c r="AY129" s="88"/>
      <c r="AZ129" s="53"/>
      <c r="BA129" s="88"/>
      <c r="BB129" s="53"/>
      <c r="BC129" s="80"/>
      <c r="BD129" s="53"/>
      <c r="BE129" s="80"/>
      <c r="BF129" s="53"/>
      <c r="BG129" s="80"/>
      <c r="BH129" s="53">
        <v>41454</v>
      </c>
      <c r="BI129" s="80"/>
      <c r="BJ129" s="90"/>
      <c r="BK129" s="17" t="s">
        <v>4</v>
      </c>
      <c r="BL129" s="20"/>
      <c r="BM129" s="40"/>
      <c r="BN129" s="20"/>
      <c r="BO129" s="20"/>
      <c r="BP129" s="20"/>
      <c r="BQ129" s="20"/>
      <c r="BR129" s="20"/>
      <c r="BS129" s="20"/>
      <c r="BT129" s="20"/>
      <c r="BU129" s="20"/>
    </row>
    <row r="130" spans="1:73" ht="14.25" thickTop="1" x14ac:dyDescent="0.25">
      <c r="A130" s="16" t="s">
        <v>49</v>
      </c>
      <c r="B130" s="27"/>
      <c r="C130" s="27"/>
      <c r="D130" s="27"/>
      <c r="E130" s="82"/>
      <c r="F130" s="33"/>
      <c r="G130" s="83"/>
      <c r="H130" s="33"/>
      <c r="I130" s="83"/>
      <c r="J130" s="33"/>
      <c r="K130" s="83"/>
      <c r="L130" s="33"/>
      <c r="M130" s="83"/>
      <c r="N130" s="33"/>
      <c r="O130" s="83"/>
      <c r="P130" s="33"/>
      <c r="Q130" s="83"/>
      <c r="R130" s="33"/>
      <c r="S130" s="83"/>
      <c r="T130" s="33"/>
      <c r="U130" s="83"/>
      <c r="V130" s="33"/>
      <c r="W130" s="83"/>
      <c r="X130" s="33"/>
      <c r="Y130" s="83"/>
      <c r="Z130" s="33"/>
      <c r="AA130" s="83"/>
      <c r="AB130" s="33"/>
      <c r="AC130" s="83"/>
      <c r="AD130" s="33"/>
      <c r="AE130" s="83"/>
      <c r="AF130" s="33"/>
      <c r="AG130" s="83"/>
      <c r="AH130" s="33"/>
      <c r="AI130" s="83"/>
      <c r="AJ130" s="33"/>
      <c r="AK130" s="83"/>
      <c r="AL130" s="33"/>
      <c r="AM130" s="83"/>
      <c r="AN130" s="33"/>
      <c r="AO130" s="83"/>
      <c r="AP130" s="33"/>
      <c r="AQ130" s="83"/>
      <c r="AR130" s="33"/>
      <c r="AS130" s="83"/>
      <c r="AT130" s="33"/>
      <c r="AU130" s="83"/>
      <c r="AV130" s="33"/>
      <c r="AW130" s="83"/>
      <c r="AX130" s="33"/>
      <c r="AY130" s="83"/>
      <c r="AZ130" s="33"/>
      <c r="BA130" s="83"/>
      <c r="BB130" s="33"/>
      <c r="BC130" s="83"/>
      <c r="BD130" s="33"/>
      <c r="BE130" s="83"/>
      <c r="BF130" s="33"/>
      <c r="BG130" s="83"/>
      <c r="BH130" s="33">
        <v>12</v>
      </c>
      <c r="BI130" s="83"/>
      <c r="BJ130" s="91"/>
      <c r="BK130" s="85"/>
      <c r="BL130" s="84"/>
      <c r="BM130" s="86"/>
      <c r="BN130" s="87"/>
      <c r="BO130" s="87"/>
      <c r="BP130" s="87"/>
      <c r="BQ130" s="87"/>
      <c r="BR130" s="87"/>
      <c r="BS130" s="87"/>
      <c r="BT130" s="87"/>
      <c r="BU130" s="87"/>
    </row>
    <row r="131" spans="1:73" x14ac:dyDescent="0.2">
      <c r="A131" s="123" t="s">
        <v>28</v>
      </c>
      <c r="B131" s="123"/>
      <c r="C131" s="30"/>
      <c r="D131" s="1"/>
      <c r="E131" s="70"/>
      <c r="F131" s="1"/>
      <c r="G131" s="55"/>
      <c r="H131" s="1"/>
      <c r="I131" s="55"/>
      <c r="J131" s="1"/>
      <c r="K131" s="55"/>
      <c r="L131" s="1"/>
      <c r="M131" s="55"/>
      <c r="N131" s="1"/>
      <c r="O131" s="55"/>
      <c r="P131" s="1"/>
      <c r="Q131" s="55"/>
      <c r="R131" s="1"/>
      <c r="S131" s="55"/>
      <c r="T131" s="1"/>
      <c r="U131" s="55"/>
      <c r="V131" s="1"/>
      <c r="W131" s="55"/>
      <c r="X131" s="1"/>
      <c r="Y131" s="55"/>
      <c r="Z131" s="1"/>
      <c r="AA131" s="55"/>
      <c r="AB131" s="1"/>
      <c r="AC131" s="55"/>
      <c r="AD131" s="1"/>
      <c r="AE131" s="55"/>
      <c r="AF131" s="1"/>
      <c r="AG131" s="55"/>
      <c r="AH131" s="1"/>
      <c r="AI131" s="55"/>
      <c r="AJ131" s="1"/>
      <c r="AK131" s="55"/>
      <c r="AL131" s="1"/>
      <c r="AM131" s="55"/>
      <c r="AN131" s="1"/>
      <c r="AO131" s="55"/>
      <c r="AP131" s="1"/>
      <c r="AQ131" s="55"/>
      <c r="AR131" s="3"/>
      <c r="AS131" s="55"/>
      <c r="AT131" s="1"/>
      <c r="AU131" s="55"/>
      <c r="AV131" s="1"/>
      <c r="AW131" s="55"/>
      <c r="AX131" s="1"/>
      <c r="AY131" s="55"/>
      <c r="AZ131" s="1"/>
      <c r="BA131" s="55"/>
      <c r="BB131" s="1"/>
      <c r="BC131" s="55"/>
      <c r="BD131" s="55"/>
      <c r="BE131" s="55"/>
      <c r="BF131" s="55"/>
      <c r="BG131" s="55"/>
      <c r="BH131" s="55"/>
      <c r="BI131" s="55"/>
      <c r="BJ131" s="92"/>
      <c r="BK131" s="15"/>
      <c r="BL131" s="13"/>
      <c r="BM131" s="42"/>
      <c r="BN131" s="13"/>
      <c r="BO131" s="13"/>
      <c r="BP131" s="13"/>
      <c r="BQ131" s="13"/>
      <c r="BR131" s="13"/>
      <c r="BS131" s="13"/>
      <c r="BT131" s="13"/>
      <c r="BU131" s="13"/>
    </row>
    <row r="133" spans="1:73" s="151" customFormat="1" x14ac:dyDescent="0.2">
      <c r="A133" s="1" t="s">
        <v>42</v>
      </c>
      <c r="BH133" s="26">
        <v>0</v>
      </c>
    </row>
    <row r="134" spans="1:73" s="151" customFormat="1" x14ac:dyDescent="0.2">
      <c r="A134" s="1" t="s">
        <v>43</v>
      </c>
      <c r="F134" s="152">
        <f>F107</f>
        <v>0</v>
      </c>
      <c r="H134" s="1">
        <f>H107</f>
        <v>0</v>
      </c>
      <c r="J134" s="153">
        <f>J107</f>
        <v>0</v>
      </c>
      <c r="L134" s="153">
        <f>L107</f>
        <v>0</v>
      </c>
      <c r="N134" s="153">
        <f>N107</f>
        <v>0</v>
      </c>
      <c r="P134" s="153">
        <f>P107</f>
        <v>0</v>
      </c>
      <c r="R134" s="153">
        <f>R107</f>
        <v>0</v>
      </c>
      <c r="T134" s="153">
        <f>T107</f>
        <v>0</v>
      </c>
      <c r="V134" s="153">
        <f>V107</f>
        <v>0</v>
      </c>
      <c r="X134" s="153">
        <f>X107</f>
        <v>0</v>
      </c>
      <c r="Z134" s="153">
        <f>Z107</f>
        <v>0</v>
      </c>
      <c r="AB134" s="153">
        <f>AB107</f>
        <v>0</v>
      </c>
      <c r="AD134" s="153">
        <f>AD107</f>
        <v>0</v>
      </c>
      <c r="AF134" s="153">
        <f>AF107</f>
        <v>0</v>
      </c>
      <c r="AH134" s="153">
        <f>AH107</f>
        <v>0</v>
      </c>
      <c r="AJ134" s="153">
        <f>AJ107</f>
        <v>0</v>
      </c>
      <c r="AL134" s="153">
        <f>AL107</f>
        <v>0</v>
      </c>
      <c r="AN134" s="153">
        <f>AN107</f>
        <v>0</v>
      </c>
      <c r="AP134" s="153">
        <f>AP107</f>
        <v>0</v>
      </c>
      <c r="AR134" s="153">
        <f>AR107</f>
        <v>0</v>
      </c>
      <c r="AT134" s="153">
        <f>AT107</f>
        <v>0</v>
      </c>
      <c r="AV134" s="153">
        <f>AV107</f>
        <v>0</v>
      </c>
      <c r="AX134" s="153">
        <f>AX107</f>
        <v>0</v>
      </c>
      <c r="AZ134" s="153">
        <f>AZ107</f>
        <v>0</v>
      </c>
      <c r="BB134" s="153">
        <f>BB107</f>
        <v>0</v>
      </c>
      <c r="BD134" s="1">
        <f>BD107</f>
        <v>0</v>
      </c>
      <c r="BH134" s="1">
        <f>BH107</f>
        <v>0</v>
      </c>
    </row>
    <row r="135" spans="1:73" s="26" customFormat="1" x14ac:dyDescent="0.2">
      <c r="A135" s="46" t="s">
        <v>44</v>
      </c>
      <c r="L135" s="157"/>
      <c r="AR135" s="26">
        <v>0</v>
      </c>
      <c r="BH135" s="26">
        <v>0</v>
      </c>
    </row>
    <row r="136" spans="1:73" x14ac:dyDescent="0.2">
      <c r="A136" s="22" t="s">
        <v>15</v>
      </c>
      <c r="B136" s="22"/>
      <c r="C136" s="22"/>
      <c r="D136" s="22"/>
      <c r="E136" s="71"/>
      <c r="F136" s="31"/>
      <c r="G136" s="56"/>
      <c r="H136" s="31"/>
      <c r="I136" s="56"/>
      <c r="J136" s="31"/>
      <c r="K136" s="56"/>
      <c r="L136" s="31"/>
      <c r="M136" s="56"/>
      <c r="N136" s="31"/>
      <c r="O136" s="56"/>
      <c r="P136" s="31"/>
      <c r="Q136" s="56"/>
      <c r="R136" s="31"/>
      <c r="S136" s="56"/>
      <c r="T136" s="31"/>
      <c r="U136" s="56"/>
      <c r="V136" s="31"/>
      <c r="W136" s="56"/>
      <c r="X136" s="31"/>
      <c r="Y136" s="56"/>
      <c r="Z136" s="31"/>
      <c r="AA136" s="56"/>
      <c r="AB136" s="31"/>
      <c r="AC136" s="56"/>
      <c r="AD136" s="31"/>
      <c r="AE136" s="56"/>
      <c r="AF136" s="31"/>
      <c r="AG136" s="56"/>
      <c r="AH136" s="31">
        <v>0</v>
      </c>
      <c r="AI136" s="56"/>
      <c r="AJ136" s="31"/>
      <c r="AK136" s="56"/>
      <c r="AL136" s="31"/>
      <c r="AM136" s="56"/>
      <c r="AN136" s="31"/>
      <c r="AO136" s="56"/>
      <c r="AP136" s="31"/>
      <c r="AQ136" s="56"/>
      <c r="AR136" s="31"/>
      <c r="AS136" s="56"/>
      <c r="AT136" s="31"/>
      <c r="AU136" s="56"/>
      <c r="AV136" s="31"/>
      <c r="AW136" s="56"/>
      <c r="AX136" s="31"/>
      <c r="AY136" s="56"/>
      <c r="AZ136" s="31">
        <v>0</v>
      </c>
      <c r="BA136" s="56"/>
      <c r="BB136" s="31">
        <v>0</v>
      </c>
      <c r="BC136" s="56"/>
      <c r="BD136" s="31">
        <v>0</v>
      </c>
      <c r="BE136" s="56"/>
      <c r="BF136" s="56"/>
      <c r="BG136" s="56"/>
      <c r="BH136" s="31">
        <v>0</v>
      </c>
      <c r="BI136" s="56"/>
      <c r="BJ136" s="93"/>
      <c r="BK136" s="23"/>
      <c r="BL136" s="22"/>
      <c r="BM136" s="43"/>
      <c r="BN136" s="22"/>
      <c r="BO136" s="22"/>
      <c r="BP136" s="22"/>
      <c r="BQ136" s="22"/>
      <c r="BR136" s="22"/>
      <c r="BS136" s="22"/>
      <c r="BT136" s="22"/>
      <c r="BU136" s="22"/>
    </row>
    <row r="137" spans="1:73" x14ac:dyDescent="0.2">
      <c r="A137" s="2" t="s">
        <v>6</v>
      </c>
      <c r="B137" s="2"/>
      <c r="C137" s="22"/>
      <c r="D137" s="22"/>
      <c r="E137" s="71"/>
      <c r="F137" s="31"/>
      <c r="G137" s="56"/>
      <c r="H137" s="31"/>
      <c r="I137" s="56"/>
      <c r="J137" s="31"/>
      <c r="K137" s="56"/>
      <c r="L137" s="31"/>
      <c r="M137" s="56"/>
      <c r="N137" s="31"/>
      <c r="O137" s="56"/>
      <c r="P137" s="31"/>
      <c r="Q137" s="56"/>
      <c r="R137" s="31"/>
      <c r="S137" s="56"/>
      <c r="T137" s="31"/>
      <c r="U137" s="56"/>
      <c r="V137" s="31"/>
      <c r="W137" s="56"/>
      <c r="X137" s="31"/>
      <c r="Y137" s="56"/>
      <c r="Z137" s="31"/>
      <c r="AA137" s="56"/>
      <c r="AB137" s="31"/>
      <c r="AC137" s="56"/>
      <c r="AD137" s="31"/>
      <c r="AE137" s="56"/>
      <c r="AF137" s="31"/>
      <c r="AG137" s="56"/>
      <c r="AH137" s="31">
        <v>0</v>
      </c>
      <c r="AI137" s="56"/>
      <c r="AJ137" s="31"/>
      <c r="AK137" s="56"/>
      <c r="AL137" s="31"/>
      <c r="AM137" s="56"/>
      <c r="AN137" s="31">
        <v>0</v>
      </c>
      <c r="AO137" s="56"/>
      <c r="AP137" s="31">
        <v>0</v>
      </c>
      <c r="AQ137" s="56"/>
      <c r="AR137" s="31">
        <v>0</v>
      </c>
      <c r="AS137" s="56"/>
      <c r="AT137" s="31"/>
      <c r="AU137" s="56"/>
      <c r="AV137" s="31"/>
      <c r="AW137" s="56"/>
      <c r="AX137" s="31"/>
      <c r="AY137" s="56"/>
      <c r="AZ137" s="31"/>
      <c r="BA137" s="56"/>
      <c r="BB137" s="31"/>
      <c r="BC137" s="56"/>
      <c r="BD137" s="31"/>
      <c r="BE137" s="56"/>
      <c r="BF137" s="56"/>
      <c r="BG137" s="56"/>
      <c r="BH137" s="31"/>
      <c r="BI137" s="56"/>
      <c r="BJ137" s="93"/>
      <c r="BK137" s="23"/>
      <c r="BL137" s="22"/>
      <c r="BM137" s="43"/>
      <c r="BN137" s="22"/>
      <c r="BO137" s="22"/>
      <c r="BP137" s="22"/>
      <c r="BQ137" s="22"/>
      <c r="BR137" s="22"/>
      <c r="BS137" s="22"/>
      <c r="BT137" s="22"/>
      <c r="BU137" s="22"/>
    </row>
    <row r="138" spans="1:73" x14ac:dyDescent="0.2">
      <c r="A138" s="2" t="s">
        <v>7</v>
      </c>
      <c r="B138" s="2"/>
      <c r="C138" s="22"/>
      <c r="D138" s="22"/>
      <c r="E138" s="71"/>
      <c r="F138" s="31"/>
      <c r="G138" s="56"/>
      <c r="H138" s="31"/>
      <c r="I138" s="56"/>
      <c r="J138" s="31"/>
      <c r="K138" s="56"/>
      <c r="L138" s="31"/>
      <c r="M138" s="56"/>
      <c r="N138" s="31"/>
      <c r="O138" s="56"/>
      <c r="P138" s="31"/>
      <c r="Q138" s="56"/>
      <c r="R138" s="31"/>
      <c r="S138" s="56"/>
      <c r="T138" s="31"/>
      <c r="U138" s="56"/>
      <c r="V138" s="31"/>
      <c r="W138" s="56"/>
      <c r="X138" s="31"/>
      <c r="Y138" s="56"/>
      <c r="Z138" s="31"/>
      <c r="AA138" s="56"/>
      <c r="AB138" s="31"/>
      <c r="AC138" s="56"/>
      <c r="AD138" s="31"/>
      <c r="AE138" s="56"/>
      <c r="AF138" s="31"/>
      <c r="AG138" s="56"/>
      <c r="AH138" s="31">
        <v>0</v>
      </c>
      <c r="AI138" s="56"/>
      <c r="AJ138" s="31"/>
      <c r="AK138" s="56"/>
      <c r="AL138" s="31"/>
      <c r="AM138" s="56"/>
      <c r="AN138" s="31">
        <v>0</v>
      </c>
      <c r="AO138" s="56"/>
      <c r="AP138" s="31">
        <v>0</v>
      </c>
      <c r="AQ138" s="56"/>
      <c r="AR138" s="31">
        <v>0</v>
      </c>
      <c r="AS138" s="56"/>
      <c r="AT138" s="31"/>
      <c r="AU138" s="56"/>
      <c r="AV138" s="31"/>
      <c r="AW138" s="56"/>
      <c r="AX138" s="31"/>
      <c r="AY138" s="56"/>
      <c r="AZ138" s="31"/>
      <c r="BA138" s="56"/>
      <c r="BB138" s="31"/>
      <c r="BC138" s="56"/>
      <c r="BD138" s="31"/>
      <c r="BE138" s="56"/>
      <c r="BF138" s="56"/>
      <c r="BG138" s="56"/>
      <c r="BH138" s="31"/>
      <c r="BI138" s="56"/>
      <c r="BJ138" s="93"/>
      <c r="BK138" s="23"/>
      <c r="BL138" s="22"/>
      <c r="BM138" s="43"/>
      <c r="BN138" s="22"/>
      <c r="BO138" s="22"/>
      <c r="BP138" s="22"/>
      <c r="BQ138" s="22"/>
      <c r="BR138" s="22"/>
      <c r="BS138" s="22"/>
      <c r="BT138" s="22"/>
      <c r="BU138" s="22"/>
    </row>
    <row r="139" spans="1:73" x14ac:dyDescent="0.2">
      <c r="A139" s="2" t="s">
        <v>29</v>
      </c>
      <c r="B139" s="2"/>
      <c r="C139" s="22"/>
      <c r="D139" s="22"/>
      <c r="E139" s="71"/>
      <c r="F139" s="31"/>
      <c r="G139" s="56"/>
      <c r="H139" s="31"/>
      <c r="I139" s="56"/>
      <c r="J139" s="31"/>
      <c r="K139" s="56"/>
      <c r="L139" s="31"/>
      <c r="M139" s="56"/>
      <c r="N139" s="31"/>
      <c r="O139" s="56"/>
      <c r="P139" s="31"/>
      <c r="Q139" s="56"/>
      <c r="R139" s="31"/>
      <c r="S139" s="56"/>
      <c r="T139" s="31"/>
      <c r="U139" s="56"/>
      <c r="V139" s="31"/>
      <c r="W139" s="56"/>
      <c r="X139" s="31"/>
      <c r="Y139" s="56"/>
      <c r="Z139" s="31"/>
      <c r="AA139" s="56"/>
      <c r="AB139" s="31"/>
      <c r="AC139" s="56"/>
      <c r="AD139" s="31"/>
      <c r="AE139" s="56"/>
      <c r="AF139" s="31"/>
      <c r="AG139" s="56"/>
      <c r="AH139" s="31">
        <v>0</v>
      </c>
      <c r="AI139" s="56"/>
      <c r="AJ139" s="31"/>
      <c r="AK139" s="56"/>
      <c r="AL139" s="31"/>
      <c r="AM139" s="56"/>
      <c r="AN139" s="31">
        <v>0</v>
      </c>
      <c r="AO139" s="56"/>
      <c r="AP139" s="31">
        <v>0</v>
      </c>
      <c r="AQ139" s="56"/>
      <c r="AR139" s="31">
        <v>0</v>
      </c>
      <c r="AS139" s="56"/>
      <c r="AT139" s="31"/>
      <c r="AU139" s="56"/>
      <c r="AV139" s="31"/>
      <c r="AW139" s="56"/>
      <c r="AX139" s="31"/>
      <c r="AY139" s="56"/>
      <c r="AZ139" s="31"/>
      <c r="BA139" s="56"/>
      <c r="BB139" s="31"/>
      <c r="BC139" s="56"/>
      <c r="BD139" s="31"/>
      <c r="BE139" s="56"/>
      <c r="BF139" s="56"/>
      <c r="BG139" s="56"/>
      <c r="BH139" s="31"/>
      <c r="BI139" s="56"/>
      <c r="BJ139" s="93"/>
      <c r="BK139" s="23"/>
      <c r="BL139" s="22"/>
      <c r="BM139" s="43"/>
      <c r="BN139" s="22"/>
      <c r="BO139" s="22"/>
      <c r="BP139" s="22"/>
      <c r="BQ139" s="22"/>
      <c r="BR139" s="22"/>
      <c r="BS139" s="22"/>
      <c r="BT139" s="22"/>
      <c r="BU139" s="22"/>
    </row>
    <row r="140" spans="1:73" x14ac:dyDescent="0.2">
      <c r="A140" s="20" t="s">
        <v>16</v>
      </c>
      <c r="B140" s="20"/>
      <c r="C140" s="20"/>
      <c r="D140" s="20"/>
      <c r="E140" s="72"/>
      <c r="F140" s="31"/>
      <c r="G140" s="57"/>
      <c r="H140" s="31"/>
      <c r="I140" s="57"/>
      <c r="J140" s="31"/>
      <c r="K140" s="57"/>
      <c r="L140" s="31"/>
      <c r="M140" s="57"/>
      <c r="N140" s="31"/>
      <c r="O140" s="57"/>
      <c r="P140" s="31"/>
      <c r="Q140" s="57"/>
      <c r="R140" s="31"/>
      <c r="S140" s="57"/>
      <c r="T140" s="31"/>
      <c r="U140" s="57"/>
      <c r="V140" s="31"/>
      <c r="W140" s="57"/>
      <c r="X140" s="31"/>
      <c r="Y140" s="57"/>
      <c r="Z140" s="31"/>
      <c r="AA140" s="57"/>
      <c r="AB140" s="31"/>
      <c r="AC140" s="57"/>
      <c r="AD140" s="31"/>
      <c r="AE140" s="57"/>
      <c r="AF140" s="31"/>
      <c r="AG140" s="57"/>
      <c r="AH140" s="31">
        <v>0</v>
      </c>
      <c r="AI140" s="57"/>
      <c r="AJ140" s="31"/>
      <c r="AK140" s="57"/>
      <c r="AL140" s="31"/>
      <c r="AM140" s="57"/>
      <c r="AN140" s="31">
        <v>0</v>
      </c>
      <c r="AO140" s="57"/>
      <c r="AP140" s="31"/>
      <c r="AQ140" s="57"/>
      <c r="AR140" s="31"/>
      <c r="AS140" s="57"/>
      <c r="AT140" s="31"/>
      <c r="AU140" s="57"/>
      <c r="AV140" s="31"/>
      <c r="AW140" s="57"/>
      <c r="AX140" s="31"/>
      <c r="AY140" s="57"/>
      <c r="AZ140" s="31">
        <v>0</v>
      </c>
      <c r="BA140" s="57"/>
      <c r="BB140" s="31">
        <v>0</v>
      </c>
      <c r="BC140" s="57"/>
      <c r="BD140" s="31">
        <v>0</v>
      </c>
      <c r="BE140" s="57"/>
      <c r="BF140" s="57"/>
      <c r="BG140" s="57"/>
      <c r="BH140" s="31">
        <v>0</v>
      </c>
      <c r="BI140" s="57"/>
      <c r="BJ140" s="94"/>
      <c r="BK140" s="25"/>
      <c r="BL140" s="20"/>
      <c r="BM140" s="40"/>
      <c r="BN140" s="20"/>
      <c r="BO140" s="20"/>
      <c r="BP140" s="20"/>
      <c r="BQ140" s="20"/>
      <c r="BR140" s="20"/>
      <c r="BS140" s="20"/>
      <c r="BT140" s="20"/>
      <c r="BU140" s="20"/>
    </row>
    <row r="141" spans="1:73" x14ac:dyDescent="0.2">
      <c r="A141" s="13" t="s">
        <v>18</v>
      </c>
      <c r="B141" s="13"/>
      <c r="C141" s="13"/>
      <c r="D141" s="13"/>
      <c r="E141" s="73"/>
      <c r="F141" s="32">
        <f>(F136+F140)*E226</f>
        <v>0</v>
      </c>
      <c r="G141" s="58"/>
      <c r="H141" s="32">
        <f>(H136+H140)*G226</f>
        <v>0</v>
      </c>
      <c r="I141" s="58"/>
      <c r="J141" s="32">
        <f>(J136+J140)*I226</f>
        <v>0</v>
      </c>
      <c r="K141" s="58"/>
      <c r="L141" s="32">
        <f>(L136+L140)*K226</f>
        <v>0</v>
      </c>
      <c r="M141" s="58"/>
      <c r="N141" s="32">
        <f>(N136+N140)*M226</f>
        <v>0</v>
      </c>
      <c r="O141" s="58"/>
      <c r="P141" s="32">
        <f>(P136+P140)*O226</f>
        <v>0</v>
      </c>
      <c r="Q141" s="58"/>
      <c r="R141" s="32">
        <f>(R136+R140)*Q226</f>
        <v>0</v>
      </c>
      <c r="S141" s="58"/>
      <c r="T141" s="32">
        <f>(T136+T140)*S226</f>
        <v>0</v>
      </c>
      <c r="U141" s="58"/>
      <c r="V141" s="32">
        <f>(V136+V140)*U226</f>
        <v>0</v>
      </c>
      <c r="W141" s="58"/>
      <c r="X141" s="32">
        <f>(X136+X140)*W226</f>
        <v>0</v>
      </c>
      <c r="Y141" s="58"/>
      <c r="Z141" s="32">
        <f>(Z136+Z140)*Y226</f>
        <v>0</v>
      </c>
      <c r="AA141" s="58"/>
      <c r="AB141" s="32">
        <f>(AB136+AB140)*AA226</f>
        <v>0</v>
      </c>
      <c r="AC141" s="58"/>
      <c r="AD141" s="32">
        <f>(AD136+AD140)*AC226</f>
        <v>0</v>
      </c>
      <c r="AE141" s="58"/>
      <c r="AF141" s="32">
        <f>(AF136+AF140)*AE226</f>
        <v>0</v>
      </c>
      <c r="AG141" s="58"/>
      <c r="AH141" s="32">
        <f>(AH136+AH140)*AG226</f>
        <v>0</v>
      </c>
      <c r="AI141" s="58"/>
      <c r="AJ141" s="32">
        <f>(AJ136+AJ140)*AI226</f>
        <v>0</v>
      </c>
      <c r="AK141" s="58"/>
      <c r="AL141" s="32">
        <f>(AL136+AL140)*AK226</f>
        <v>0</v>
      </c>
      <c r="AM141" s="58"/>
      <c r="AN141" s="32">
        <f>(AN136+AN140)*AM226</f>
        <v>0</v>
      </c>
      <c r="AO141" s="58"/>
      <c r="AP141" s="32">
        <f>(AP136+AP140)*AO226</f>
        <v>0</v>
      </c>
      <c r="AQ141" s="58"/>
      <c r="AR141" s="32">
        <f>(AR136+AR140)*AQ226</f>
        <v>0</v>
      </c>
      <c r="AS141" s="58"/>
      <c r="AT141" s="32">
        <f>(AT136+AT140)*AS226</f>
        <v>0</v>
      </c>
      <c r="AU141" s="58"/>
      <c r="AV141" s="32">
        <f>(AV136+AV140)*AU226</f>
        <v>0</v>
      </c>
      <c r="AW141" s="58"/>
      <c r="AX141" s="32">
        <f>(AX136+AX140)*AW226</f>
        <v>0</v>
      </c>
      <c r="AY141" s="58"/>
      <c r="AZ141" s="32">
        <f>(AZ136+AZ140)*AY226</f>
        <v>0</v>
      </c>
      <c r="BA141" s="58"/>
      <c r="BB141" s="32">
        <f>(BB136+BB140)*BA226</f>
        <v>0</v>
      </c>
      <c r="BC141" s="58"/>
      <c r="BD141" s="32">
        <f>(BD136+BD140)*BC226</f>
        <v>0</v>
      </c>
      <c r="BE141" s="58"/>
      <c r="BF141" s="58"/>
      <c r="BG141" s="58"/>
      <c r="BH141" s="32">
        <f>(BH136+BH140)*BG226</f>
        <v>0</v>
      </c>
      <c r="BI141" s="58"/>
      <c r="BJ141" s="95"/>
      <c r="BK141" s="21"/>
      <c r="BL141" s="13"/>
      <c r="BM141" s="42"/>
      <c r="BN141" s="13"/>
      <c r="BO141" s="13"/>
      <c r="BP141" s="13"/>
      <c r="BQ141" s="13"/>
      <c r="BR141" s="13"/>
      <c r="BS141" s="13"/>
      <c r="BT141" s="13"/>
      <c r="BU141" s="13"/>
    </row>
    <row r="142" spans="1:73" x14ac:dyDescent="0.2">
      <c r="A142" s="3" t="s">
        <v>17</v>
      </c>
      <c r="B142" s="3"/>
      <c r="C142" s="3"/>
      <c r="D142" s="3"/>
      <c r="E142" s="74"/>
      <c r="F142" s="3">
        <f>SUM(F133:F141)</f>
        <v>0</v>
      </c>
      <c r="G142" s="59"/>
      <c r="H142" s="3">
        <f>SUM(H133:H141)</f>
        <v>0</v>
      </c>
      <c r="I142" s="59"/>
      <c r="J142" s="3">
        <f>SUM(J133:J141)</f>
        <v>0</v>
      </c>
      <c r="K142" s="59"/>
      <c r="L142" s="3">
        <f>SUM(L133:L141)</f>
        <v>0</v>
      </c>
      <c r="M142" s="59"/>
      <c r="N142" s="3">
        <f>SUM(N133:N141)</f>
        <v>0</v>
      </c>
      <c r="O142" s="59"/>
      <c r="P142" s="3">
        <f>SUM(P133:P141)</f>
        <v>0</v>
      </c>
      <c r="Q142" s="59"/>
      <c r="R142" s="3">
        <f>SUM(R133:R141)</f>
        <v>0</v>
      </c>
      <c r="S142" s="59"/>
      <c r="T142" s="3">
        <f>SUM(T133:T141)</f>
        <v>0</v>
      </c>
      <c r="U142" s="59"/>
      <c r="V142" s="3">
        <f>SUM(V133:V141)</f>
        <v>0</v>
      </c>
      <c r="W142" s="59"/>
      <c r="X142" s="3">
        <f>SUM(X133:X141)</f>
        <v>0</v>
      </c>
      <c r="Y142" s="59"/>
      <c r="Z142" s="3">
        <f>SUM(Z133:Z141)</f>
        <v>0</v>
      </c>
      <c r="AA142" s="59"/>
      <c r="AB142" s="3">
        <f>SUM(AB133:AB141)</f>
        <v>0</v>
      </c>
      <c r="AC142" s="59"/>
      <c r="AD142" s="3">
        <f>SUM(AD133:AD141)</f>
        <v>0</v>
      </c>
      <c r="AE142" s="59"/>
      <c r="AF142" s="3">
        <f>SUM(AF133:AF141)</f>
        <v>0</v>
      </c>
      <c r="AG142" s="59"/>
      <c r="AH142" s="3">
        <f>SUM(AH133:AH141)</f>
        <v>0</v>
      </c>
      <c r="AI142" s="59"/>
      <c r="AJ142" s="3">
        <f>SUM(AJ133:AJ141)</f>
        <v>0</v>
      </c>
      <c r="AK142" s="59"/>
      <c r="AL142" s="3">
        <f>SUM(AL133:AL141)</f>
        <v>0</v>
      </c>
      <c r="AM142" s="59"/>
      <c r="AN142" s="3">
        <f>SUM(AN133:AN141)</f>
        <v>0</v>
      </c>
      <c r="AO142" s="59"/>
      <c r="AP142" s="3">
        <f>SUM(AP133:AP141)</f>
        <v>0</v>
      </c>
      <c r="AQ142" s="59"/>
      <c r="AR142" s="3">
        <f>SUM(AR133:AR141)</f>
        <v>0</v>
      </c>
      <c r="AS142" s="59"/>
      <c r="AT142" s="3">
        <f>SUM(AT133:AT141)</f>
        <v>0</v>
      </c>
      <c r="AU142" s="59"/>
      <c r="AV142" s="3">
        <f>SUM(AV133:AV141)</f>
        <v>0</v>
      </c>
      <c r="AW142" s="59"/>
      <c r="AX142" s="3">
        <f>SUM(AX133:AX141)</f>
        <v>0</v>
      </c>
      <c r="AY142" s="59"/>
      <c r="AZ142" s="3">
        <f>SUM(AZ133:AZ141)</f>
        <v>0</v>
      </c>
      <c r="BA142" s="59"/>
      <c r="BB142" s="3">
        <f>SUM(BB133:BB141)</f>
        <v>0</v>
      </c>
      <c r="BC142" s="59"/>
      <c r="BD142" s="3">
        <f>SUM(BD133:BD141)</f>
        <v>0</v>
      </c>
      <c r="BE142" s="59"/>
      <c r="BF142" s="59"/>
      <c r="BG142" s="59"/>
      <c r="BH142" s="3">
        <f>SUM(BH133:BH141)</f>
        <v>0</v>
      </c>
      <c r="BI142" s="59"/>
      <c r="BJ142" s="96"/>
      <c r="BK142" s="29"/>
      <c r="BL142" s="44"/>
      <c r="BM142" s="45"/>
      <c r="BN142" s="44"/>
      <c r="BO142" s="44"/>
      <c r="BP142" s="44"/>
      <c r="BQ142" s="44"/>
      <c r="BR142" s="44"/>
      <c r="BS142" s="44"/>
      <c r="BT142" s="44"/>
      <c r="BU142" s="44"/>
    </row>
    <row r="143" spans="1:73" x14ac:dyDescent="0.2">
      <c r="A143" s="34"/>
    </row>
    <row r="144" spans="1:73" x14ac:dyDescent="0.2">
      <c r="A144" s="3" t="s">
        <v>21</v>
      </c>
      <c r="F144" s="146">
        <f>F142/E230</f>
        <v>0</v>
      </c>
      <c r="H144" s="146">
        <f>H142/G230</f>
        <v>0</v>
      </c>
      <c r="J144" s="146">
        <f>J142/I230</f>
        <v>0</v>
      </c>
      <c r="L144" s="146">
        <f>L142/K230</f>
        <v>0</v>
      </c>
      <c r="N144" s="146">
        <f>N142/M230</f>
        <v>0</v>
      </c>
      <c r="P144" s="146">
        <f>P142/O230</f>
        <v>0</v>
      </c>
      <c r="R144" s="146">
        <f>R142/Q230</f>
        <v>0</v>
      </c>
      <c r="T144" s="146">
        <f>T142/S230</f>
        <v>0</v>
      </c>
      <c r="V144" s="146">
        <f>V142/U230</f>
        <v>0</v>
      </c>
      <c r="X144" s="146">
        <f>X142/W230</f>
        <v>0</v>
      </c>
      <c r="Z144" s="146">
        <f>Z142/Y230</f>
        <v>0</v>
      </c>
      <c r="AB144" s="146">
        <f>AB142/AA230</f>
        <v>0</v>
      </c>
      <c r="AD144" s="146">
        <f>AD142/AC230</f>
        <v>0</v>
      </c>
      <c r="AF144" s="146">
        <f>AF142/AE230</f>
        <v>0</v>
      </c>
      <c r="AH144" s="146">
        <f>AH142/AG230</f>
        <v>0</v>
      </c>
      <c r="AJ144" s="146">
        <f>AJ142/AI230</f>
        <v>0</v>
      </c>
      <c r="AL144" s="146">
        <f>AL142/AK230</f>
        <v>0</v>
      </c>
      <c r="AN144" s="146">
        <f>AN142/AM230</f>
        <v>0</v>
      </c>
      <c r="AP144" s="146">
        <f>AP142/AO230</f>
        <v>0</v>
      </c>
      <c r="AR144" s="146">
        <f>AR142/AQ230</f>
        <v>0</v>
      </c>
      <c r="AT144" s="146">
        <f>AT142/AS230</f>
        <v>0</v>
      </c>
      <c r="AV144" s="146">
        <f>AV142/AU230</f>
        <v>0</v>
      </c>
      <c r="AX144" s="146">
        <f>AX142/AW230</f>
        <v>0</v>
      </c>
      <c r="AZ144" s="146">
        <f>AZ142/AY230</f>
        <v>0</v>
      </c>
      <c r="BB144" s="146">
        <f>BB142/BA230</f>
        <v>0</v>
      </c>
      <c r="BD144" s="146">
        <f>BD142/BC230</f>
        <v>0</v>
      </c>
      <c r="BH144" s="146">
        <f>BH142/BG230</f>
        <v>0</v>
      </c>
    </row>
    <row r="145" spans="1:73" x14ac:dyDescent="0.2">
      <c r="A145" s="1"/>
      <c r="B145" s="164" t="s">
        <v>45</v>
      </c>
      <c r="C145" s="165"/>
      <c r="D145" s="166"/>
    </row>
    <row r="146" spans="1:73" x14ac:dyDescent="0.2">
      <c r="A146" s="3" t="s">
        <v>19</v>
      </c>
      <c r="C146">
        <v>1.03</v>
      </c>
    </row>
    <row r="147" spans="1:73" x14ac:dyDescent="0.2">
      <c r="A147" s="3"/>
      <c r="B147" s="3"/>
      <c r="C147" s="2" t="s">
        <v>3</v>
      </c>
      <c r="D147" s="2" t="s">
        <v>13</v>
      </c>
      <c r="E147" s="77" t="s">
        <v>14</v>
      </c>
      <c r="F147" s="1"/>
      <c r="G147" s="54"/>
      <c r="H147" s="1"/>
      <c r="I147" s="54"/>
      <c r="J147" s="1"/>
      <c r="K147" s="54"/>
      <c r="L147" s="1"/>
      <c r="M147" s="54"/>
      <c r="N147" s="1"/>
      <c r="O147" s="54"/>
      <c r="P147" s="1"/>
      <c r="Q147" s="54"/>
      <c r="R147" s="1"/>
      <c r="S147" s="54"/>
      <c r="T147" s="1"/>
      <c r="U147" s="54"/>
      <c r="V147" s="1"/>
      <c r="W147" s="54"/>
      <c r="X147" s="1"/>
      <c r="Y147" s="54"/>
      <c r="Z147" s="1"/>
      <c r="AA147" s="54"/>
      <c r="AB147" s="1"/>
      <c r="AC147" s="54"/>
      <c r="AD147" s="1"/>
      <c r="AE147" s="54"/>
      <c r="AF147" s="1"/>
      <c r="AG147" s="54"/>
      <c r="AH147" s="1"/>
      <c r="AI147" s="54"/>
      <c r="AJ147" s="1"/>
      <c r="AK147" s="54"/>
      <c r="AL147" s="1"/>
      <c r="AM147" s="54"/>
      <c r="AN147" s="1"/>
      <c r="AO147" s="54"/>
      <c r="AP147" s="1"/>
      <c r="AQ147" s="54"/>
      <c r="AR147" s="1"/>
      <c r="AS147" s="54"/>
      <c r="AT147" s="1"/>
      <c r="AU147" s="54"/>
      <c r="AV147" s="1"/>
      <c r="AW147" s="54"/>
      <c r="AX147" s="1"/>
      <c r="AY147" s="54"/>
      <c r="AZ147" s="1"/>
      <c r="BA147" s="54"/>
      <c r="BB147" s="1"/>
      <c r="BC147" s="54"/>
      <c r="BD147" s="54"/>
      <c r="BE147" s="54"/>
      <c r="BF147" s="54"/>
      <c r="BG147" s="54"/>
      <c r="BH147" s="54"/>
      <c r="BI147" s="54"/>
      <c r="BJ147" s="98"/>
      <c r="BK147" s="15"/>
      <c r="BL147" s="13"/>
      <c r="BM147" s="42"/>
      <c r="BN147" s="13"/>
      <c r="BO147" s="13"/>
      <c r="BP147" s="13"/>
      <c r="BQ147" s="13"/>
      <c r="BR147" s="13"/>
      <c r="BS147" s="13"/>
      <c r="BT147" s="13"/>
      <c r="BU147" s="13"/>
    </row>
    <row r="148" spans="1:73" s="137" customFormat="1" x14ac:dyDescent="0.2">
      <c r="A148" s="142"/>
      <c r="B148" s="142"/>
      <c r="C148" s="141">
        <f t="shared" ref="C148:C186" si="106">C28*$C$146</f>
        <v>203219</v>
      </c>
      <c r="D148" s="103">
        <f t="shared" ref="D148:D157" si="107">C148/12</f>
        <v>16934.916666666668</v>
      </c>
      <c r="E148" s="132">
        <v>0</v>
      </c>
      <c r="F148" s="103">
        <f>-(D148*E148)*$F$130</f>
        <v>0</v>
      </c>
      <c r="G148" s="133">
        <v>0</v>
      </c>
      <c r="H148" s="103">
        <f>-(G148*D148)*$H$130</f>
        <v>0</v>
      </c>
      <c r="I148" s="133">
        <v>0</v>
      </c>
      <c r="J148" s="103">
        <f>-(D148*I148)*$J$130</f>
        <v>0</v>
      </c>
      <c r="K148" s="133">
        <v>0</v>
      </c>
      <c r="L148" s="103">
        <f>-(D148*K148)*$L$130</f>
        <v>0</v>
      </c>
      <c r="M148" s="133">
        <v>0</v>
      </c>
      <c r="N148" s="103">
        <f>-(D148*M148)*$N$130</f>
        <v>0</v>
      </c>
      <c r="O148" s="133">
        <v>0</v>
      </c>
      <c r="P148" s="103">
        <f t="shared" ref="P148:P207" si="108">-(D148*O148)*$P$130</f>
        <v>0</v>
      </c>
      <c r="Q148" s="133">
        <v>0</v>
      </c>
      <c r="R148" s="103">
        <f>-(D148*Q148)*$R$130</f>
        <v>0</v>
      </c>
      <c r="S148" s="133">
        <v>0</v>
      </c>
      <c r="T148" s="103">
        <f>-(D148*S148)*$T$130</f>
        <v>0</v>
      </c>
      <c r="U148" s="133">
        <v>0</v>
      </c>
      <c r="V148" s="103">
        <f>-(D148*U148)*$V$130</f>
        <v>0</v>
      </c>
      <c r="W148" s="133">
        <v>0</v>
      </c>
      <c r="X148" s="103">
        <f>-(D148*W148)*$X$130</f>
        <v>0</v>
      </c>
      <c r="Y148" s="133">
        <v>0</v>
      </c>
      <c r="Z148" s="103">
        <f>-(D148*Y148)*$Z$130</f>
        <v>0</v>
      </c>
      <c r="AA148" s="133">
        <v>0</v>
      </c>
      <c r="AB148" s="103">
        <f>-(D148*AA148)*$AB$130</f>
        <v>0</v>
      </c>
      <c r="AC148" s="133">
        <v>0</v>
      </c>
      <c r="AD148" s="103">
        <f>-(D148*AC148)*$AD$130</f>
        <v>0</v>
      </c>
      <c r="AE148" s="133">
        <v>0</v>
      </c>
      <c r="AF148" s="103">
        <f>-(D148*AE148)*$AF$130</f>
        <v>0</v>
      </c>
      <c r="AG148" s="133">
        <v>0</v>
      </c>
      <c r="AH148" s="103">
        <f>-(D148*AG148)*$AH$130</f>
        <v>0</v>
      </c>
      <c r="AI148" s="133">
        <v>0</v>
      </c>
      <c r="AJ148" s="103">
        <f>-(D148*AI148)*$AJ$130</f>
        <v>0</v>
      </c>
      <c r="AK148" s="133">
        <v>0</v>
      </c>
      <c r="AL148" s="103">
        <f>-(D148*AK148)*$AL$130</f>
        <v>0</v>
      </c>
      <c r="AM148" s="133">
        <v>0</v>
      </c>
      <c r="AN148" s="103">
        <f>-(D148*AM148)*$AN$130</f>
        <v>0</v>
      </c>
      <c r="AO148" s="133">
        <v>0</v>
      </c>
      <c r="AP148" s="103">
        <f>-(D148*AO148)*$AP$130</f>
        <v>0</v>
      </c>
      <c r="AQ148" s="133">
        <v>0</v>
      </c>
      <c r="AR148" s="103">
        <f>-(D148*AQ148)*$AR$130</f>
        <v>0</v>
      </c>
      <c r="AS148" s="133">
        <v>0</v>
      </c>
      <c r="AT148" s="103">
        <f>-(D148*AS148)*$AT$130</f>
        <v>0</v>
      </c>
      <c r="AU148" s="133">
        <v>0</v>
      </c>
      <c r="AV148" s="103">
        <f>-(D148*AU148)*$AV$130</f>
        <v>0</v>
      </c>
      <c r="AW148" s="133">
        <v>0</v>
      </c>
      <c r="AX148" s="103">
        <f>-(D148*AW148)*$AX$130</f>
        <v>0</v>
      </c>
      <c r="AY148" s="133">
        <v>0</v>
      </c>
      <c r="AZ148" s="103">
        <f>-(D148*AY148)*$AZ$130</f>
        <v>0</v>
      </c>
      <c r="BA148" s="133">
        <v>0</v>
      </c>
      <c r="BB148" s="103">
        <f>-(D148*BA148)*$BB$130</f>
        <v>0</v>
      </c>
      <c r="BC148" s="133">
        <v>0</v>
      </c>
      <c r="BD148" s="103">
        <f t="shared" ref="BD148:BD207" si="109">-(D148*BC148)*$BD$130</f>
        <v>0</v>
      </c>
      <c r="BE148" s="133">
        <v>0</v>
      </c>
      <c r="BF148" s="103">
        <f>-(D148*BE148)*$BF$130</f>
        <v>0</v>
      </c>
      <c r="BG148" s="133">
        <v>0</v>
      </c>
      <c r="BH148" s="103">
        <f>-(D148*BE148)*$BH$130</f>
        <v>0</v>
      </c>
      <c r="BI148" s="133"/>
      <c r="BJ148" s="258">
        <f>-BK148/C148</f>
        <v>0</v>
      </c>
      <c r="BK148" s="257">
        <f>F148+H148+J148+L148+N148+P148+R148+T148+V148+X148+Z148+AB148+AD148+AF148+AH148+AJ148+AL148+AN148+AP148+AR148+AT148+AV148+AX148+AZ148+BB148+BD148+BF148+BH148</f>
        <v>0</v>
      </c>
      <c r="BL148" s="103"/>
      <c r="BM148" s="136"/>
      <c r="BN148" s="103"/>
      <c r="BO148" s="103"/>
      <c r="BP148" s="103"/>
      <c r="BQ148" s="103"/>
      <c r="BR148" s="103"/>
      <c r="BS148" s="103"/>
      <c r="BT148" s="103"/>
      <c r="BU148" s="103"/>
    </row>
    <row r="149" spans="1:73" s="137" customFormat="1" x14ac:dyDescent="0.2">
      <c r="A149" s="142"/>
      <c r="B149" s="142"/>
      <c r="C149" s="141">
        <f t="shared" si="106"/>
        <v>0</v>
      </c>
      <c r="D149" s="103">
        <f t="shared" si="107"/>
        <v>0</v>
      </c>
      <c r="E149" s="132">
        <v>0</v>
      </c>
      <c r="F149" s="103">
        <f t="shared" ref="F149:F207" si="110">-(D149*E149)*$F$130</f>
        <v>0</v>
      </c>
      <c r="G149" s="133">
        <v>0</v>
      </c>
      <c r="H149" s="103">
        <f t="shared" ref="H149:H207" si="111">-(G149*D149)*$H$130</f>
        <v>0</v>
      </c>
      <c r="I149" s="133">
        <v>0</v>
      </c>
      <c r="J149" s="103">
        <f>-(D149*I149)*$J$130</f>
        <v>0</v>
      </c>
      <c r="K149" s="133">
        <v>0</v>
      </c>
      <c r="L149" s="103">
        <f t="shared" ref="L149:L207" si="112">-(D149*K149)*$L$130</f>
        <v>0</v>
      </c>
      <c r="M149" s="133">
        <v>0</v>
      </c>
      <c r="N149" s="103">
        <f t="shared" ref="N149:N207" si="113">-(D149*M149)*$N$130</f>
        <v>0</v>
      </c>
      <c r="O149" s="133">
        <v>0</v>
      </c>
      <c r="P149" s="103">
        <f t="shared" si="108"/>
        <v>0</v>
      </c>
      <c r="Q149" s="133">
        <v>0</v>
      </c>
      <c r="R149" s="103">
        <f t="shared" ref="R149:R207" si="114">-(D149*Q149)*$R$130</f>
        <v>0</v>
      </c>
      <c r="S149" s="133">
        <v>0</v>
      </c>
      <c r="T149" s="103">
        <f t="shared" ref="T149:T207" si="115">-(D149*S149)*$T$130</f>
        <v>0</v>
      </c>
      <c r="U149" s="133">
        <v>0</v>
      </c>
      <c r="V149" s="103">
        <f t="shared" ref="V149:V207" si="116">-(D149*U149)*$V$130</f>
        <v>0</v>
      </c>
      <c r="W149" s="133">
        <v>0</v>
      </c>
      <c r="X149" s="103">
        <f t="shared" ref="X149:X202" si="117">-(D149*W149)*$X$130</f>
        <v>0</v>
      </c>
      <c r="Y149" s="133">
        <v>0</v>
      </c>
      <c r="Z149" s="103">
        <f t="shared" ref="Z149:Z207" si="118">-(D149*Y149)*$Z$130</f>
        <v>0</v>
      </c>
      <c r="AA149" s="133">
        <v>0</v>
      </c>
      <c r="AB149" s="103">
        <f t="shared" ref="AB149:AB207" si="119">-(D149*AA149)*$AB$130</f>
        <v>0</v>
      </c>
      <c r="AC149" s="133">
        <v>0</v>
      </c>
      <c r="AD149" s="103">
        <f t="shared" ref="AD149:AD207" si="120">-(D149*AC149)*$AD$130</f>
        <v>0</v>
      </c>
      <c r="AE149" s="133">
        <v>0</v>
      </c>
      <c r="AF149" s="103">
        <f t="shared" ref="AF149:AF207" si="121">-(D149*AE149)*$AF$130</f>
        <v>0</v>
      </c>
      <c r="AG149" s="133">
        <v>0</v>
      </c>
      <c r="AH149" s="103">
        <f t="shared" ref="AH149:AH207" si="122">-(D149*AG149)*$AH$130</f>
        <v>0</v>
      </c>
      <c r="AI149" s="133">
        <v>0</v>
      </c>
      <c r="AJ149" s="103">
        <f t="shared" ref="AJ149:AJ207" si="123">-(D149*AI149)*$AJ$130</f>
        <v>0</v>
      </c>
      <c r="AK149" s="133">
        <v>0</v>
      </c>
      <c r="AL149" s="103">
        <f t="shared" ref="AL149:AL207" si="124">-(D149*AK149)*$AL$130</f>
        <v>0</v>
      </c>
      <c r="AM149" s="133">
        <v>0</v>
      </c>
      <c r="AN149" s="103">
        <f t="shared" ref="AN149:AN207" si="125">-(D149*AM149)*$AN$130</f>
        <v>0</v>
      </c>
      <c r="AO149" s="133">
        <v>0</v>
      </c>
      <c r="AP149" s="103">
        <f t="shared" ref="AP149:AP207" si="126">-(D149*AO149)*$AP$130</f>
        <v>0</v>
      </c>
      <c r="AQ149" s="133">
        <v>0</v>
      </c>
      <c r="AR149" s="103">
        <f t="shared" ref="AR149:AR207" si="127">-(D149*AQ149)*$AR$130</f>
        <v>0</v>
      </c>
      <c r="AS149" s="133">
        <v>0</v>
      </c>
      <c r="AT149" s="103">
        <f t="shared" ref="AT149:AT207" si="128">-(D149*AS149)*$AT$130</f>
        <v>0</v>
      </c>
      <c r="AU149" s="133">
        <v>0</v>
      </c>
      <c r="AV149" s="103">
        <f t="shared" ref="AV149:AV207" si="129">-(D149*AU149)*$AV$130</f>
        <v>0</v>
      </c>
      <c r="AW149" s="133">
        <v>0</v>
      </c>
      <c r="AX149" s="103">
        <f t="shared" ref="AX149:AX207" si="130">-(D149*AW149)*$AX$130</f>
        <v>0</v>
      </c>
      <c r="AY149" s="133">
        <v>0</v>
      </c>
      <c r="AZ149" s="103">
        <f t="shared" ref="AZ149:AZ207" si="131">-(D149*AY149)*$AZ$130</f>
        <v>0</v>
      </c>
      <c r="BA149" s="133">
        <v>0</v>
      </c>
      <c r="BB149" s="103">
        <f t="shared" ref="BB149:BB207" si="132">-(D149*BA149)*$BB$130</f>
        <v>0</v>
      </c>
      <c r="BC149" s="133">
        <v>0</v>
      </c>
      <c r="BD149" s="103">
        <f t="shared" si="109"/>
        <v>0</v>
      </c>
      <c r="BE149" s="133">
        <v>0</v>
      </c>
      <c r="BF149" s="103">
        <f t="shared" ref="BF149:BF207" si="133">-(D149*BE149)*$BF$130</f>
        <v>0</v>
      </c>
      <c r="BG149" s="133">
        <v>0</v>
      </c>
      <c r="BH149" s="103">
        <f t="shared" ref="BH149:BH207" si="134">-(D149*BE149)*$BH$130</f>
        <v>0</v>
      </c>
      <c r="BI149" s="133"/>
      <c r="BJ149" s="134">
        <f t="shared" ref="BJ149:BJ207" si="135">E149+G149+I149+K149+M149+O149+Q149+S149+U149+W149+Y149+AA149+AC149+AE149+AG149+AI149+AK149+AM149+AO149+AQ149+AS149+AU149+AW149+AY149+BA149+BC149+BE149+BG149</f>
        <v>0</v>
      </c>
      <c r="BK149" s="135"/>
      <c r="BL149" s="103"/>
      <c r="BM149" s="136"/>
      <c r="BN149" s="103"/>
      <c r="BO149" s="103"/>
      <c r="BP149" s="103"/>
      <c r="BQ149" s="103"/>
      <c r="BR149" s="103"/>
      <c r="BS149" s="103"/>
      <c r="BT149" s="103"/>
      <c r="BU149" s="103"/>
    </row>
    <row r="150" spans="1:73" s="137" customFormat="1" x14ac:dyDescent="0.2">
      <c r="A150" s="142"/>
      <c r="B150" s="142"/>
      <c r="C150" s="141">
        <f t="shared" si="106"/>
        <v>0</v>
      </c>
      <c r="D150" s="103">
        <f t="shared" si="107"/>
        <v>0</v>
      </c>
      <c r="E150" s="132">
        <v>0</v>
      </c>
      <c r="F150" s="103">
        <f t="shared" si="110"/>
        <v>0</v>
      </c>
      <c r="G150" s="133">
        <v>0</v>
      </c>
      <c r="H150" s="103">
        <f t="shared" si="111"/>
        <v>0</v>
      </c>
      <c r="I150" s="133">
        <v>0</v>
      </c>
      <c r="J150" s="103">
        <f t="shared" ref="J150:J207" si="136">-(D150*I150)*$J$130</f>
        <v>0</v>
      </c>
      <c r="K150" s="133">
        <v>0</v>
      </c>
      <c r="L150" s="103">
        <f t="shared" si="112"/>
        <v>0</v>
      </c>
      <c r="M150" s="133">
        <v>0</v>
      </c>
      <c r="N150" s="103">
        <f t="shared" si="113"/>
        <v>0</v>
      </c>
      <c r="O150" s="133">
        <v>0</v>
      </c>
      <c r="P150" s="103">
        <f t="shared" si="108"/>
        <v>0</v>
      </c>
      <c r="Q150" s="133">
        <v>0</v>
      </c>
      <c r="R150" s="103">
        <f t="shared" si="114"/>
        <v>0</v>
      </c>
      <c r="S150" s="133">
        <v>0</v>
      </c>
      <c r="T150" s="103">
        <f t="shared" si="115"/>
        <v>0</v>
      </c>
      <c r="U150" s="133">
        <v>0</v>
      </c>
      <c r="V150" s="103">
        <f t="shared" si="116"/>
        <v>0</v>
      </c>
      <c r="W150" s="133">
        <v>0</v>
      </c>
      <c r="X150" s="103">
        <f t="shared" si="117"/>
        <v>0</v>
      </c>
      <c r="Y150" s="133">
        <v>0</v>
      </c>
      <c r="Z150" s="103">
        <f t="shared" si="118"/>
        <v>0</v>
      </c>
      <c r="AA150" s="133">
        <v>0</v>
      </c>
      <c r="AB150" s="103">
        <f t="shared" si="119"/>
        <v>0</v>
      </c>
      <c r="AC150" s="133">
        <v>0</v>
      </c>
      <c r="AD150" s="103">
        <f t="shared" si="120"/>
        <v>0</v>
      </c>
      <c r="AE150" s="133">
        <v>0</v>
      </c>
      <c r="AF150" s="103">
        <f t="shared" si="121"/>
        <v>0</v>
      </c>
      <c r="AG150" s="133">
        <v>0</v>
      </c>
      <c r="AH150" s="103">
        <f t="shared" si="122"/>
        <v>0</v>
      </c>
      <c r="AI150" s="133">
        <v>0</v>
      </c>
      <c r="AJ150" s="103">
        <f t="shared" si="123"/>
        <v>0</v>
      </c>
      <c r="AK150" s="133">
        <v>0</v>
      </c>
      <c r="AL150" s="103">
        <f t="shared" si="124"/>
        <v>0</v>
      </c>
      <c r="AM150" s="133">
        <v>0</v>
      </c>
      <c r="AN150" s="103">
        <f t="shared" si="125"/>
        <v>0</v>
      </c>
      <c r="AO150" s="133">
        <v>0</v>
      </c>
      <c r="AP150" s="103">
        <f t="shared" si="126"/>
        <v>0</v>
      </c>
      <c r="AQ150" s="133">
        <v>0</v>
      </c>
      <c r="AR150" s="103">
        <f t="shared" si="127"/>
        <v>0</v>
      </c>
      <c r="AS150" s="133">
        <v>0</v>
      </c>
      <c r="AT150" s="103">
        <f t="shared" si="128"/>
        <v>0</v>
      </c>
      <c r="AU150" s="133">
        <v>0</v>
      </c>
      <c r="AV150" s="103">
        <f t="shared" si="129"/>
        <v>0</v>
      </c>
      <c r="AW150" s="133">
        <v>0</v>
      </c>
      <c r="AX150" s="103">
        <f t="shared" si="130"/>
        <v>0</v>
      </c>
      <c r="AY150" s="133">
        <v>0</v>
      </c>
      <c r="AZ150" s="103">
        <f t="shared" si="131"/>
        <v>0</v>
      </c>
      <c r="BA150" s="133">
        <v>0</v>
      </c>
      <c r="BB150" s="103">
        <f t="shared" si="132"/>
        <v>0</v>
      </c>
      <c r="BC150" s="133">
        <v>0</v>
      </c>
      <c r="BD150" s="103">
        <f t="shared" si="109"/>
        <v>0</v>
      </c>
      <c r="BE150" s="133">
        <v>0</v>
      </c>
      <c r="BF150" s="103">
        <f t="shared" si="133"/>
        <v>0</v>
      </c>
      <c r="BG150" s="133">
        <v>0</v>
      </c>
      <c r="BH150" s="103">
        <f t="shared" si="134"/>
        <v>0</v>
      </c>
      <c r="BI150" s="133"/>
      <c r="BJ150" s="134">
        <f t="shared" si="135"/>
        <v>0</v>
      </c>
      <c r="BK150" s="135"/>
      <c r="BL150" s="103"/>
      <c r="BM150" s="136"/>
      <c r="BN150" s="103"/>
      <c r="BO150" s="103"/>
      <c r="BP150" s="103"/>
      <c r="BQ150" s="103"/>
      <c r="BR150" s="103"/>
      <c r="BS150" s="103"/>
      <c r="BT150" s="103"/>
      <c r="BU150" s="103"/>
    </row>
    <row r="151" spans="1:73" s="137" customFormat="1" x14ac:dyDescent="0.2">
      <c r="A151" s="142"/>
      <c r="B151" s="142"/>
      <c r="C151" s="141">
        <f t="shared" si="106"/>
        <v>0</v>
      </c>
      <c r="D151" s="103">
        <f t="shared" si="107"/>
        <v>0</v>
      </c>
      <c r="E151" s="132">
        <v>0</v>
      </c>
      <c r="F151" s="103">
        <f t="shared" si="110"/>
        <v>0</v>
      </c>
      <c r="G151" s="133">
        <v>0</v>
      </c>
      <c r="H151" s="103">
        <f t="shared" si="111"/>
        <v>0</v>
      </c>
      <c r="I151" s="133">
        <v>0</v>
      </c>
      <c r="J151" s="103">
        <f t="shared" si="136"/>
        <v>0</v>
      </c>
      <c r="K151" s="133">
        <v>0</v>
      </c>
      <c r="L151" s="103">
        <f t="shared" si="112"/>
        <v>0</v>
      </c>
      <c r="M151" s="133">
        <v>0</v>
      </c>
      <c r="N151" s="103">
        <f t="shared" si="113"/>
        <v>0</v>
      </c>
      <c r="O151" s="133">
        <v>0</v>
      </c>
      <c r="P151" s="103">
        <f t="shared" si="108"/>
        <v>0</v>
      </c>
      <c r="Q151" s="133">
        <v>0</v>
      </c>
      <c r="R151" s="103">
        <f t="shared" si="114"/>
        <v>0</v>
      </c>
      <c r="S151" s="133">
        <v>0</v>
      </c>
      <c r="T151" s="103">
        <f t="shared" si="115"/>
        <v>0</v>
      </c>
      <c r="U151" s="133">
        <v>0</v>
      </c>
      <c r="V151" s="103">
        <f t="shared" si="116"/>
        <v>0</v>
      </c>
      <c r="W151" s="133">
        <v>0</v>
      </c>
      <c r="X151" s="103">
        <f t="shared" si="117"/>
        <v>0</v>
      </c>
      <c r="Y151" s="133">
        <v>0</v>
      </c>
      <c r="Z151" s="103">
        <f t="shared" si="118"/>
        <v>0</v>
      </c>
      <c r="AA151" s="133">
        <v>0</v>
      </c>
      <c r="AB151" s="103">
        <f t="shared" si="119"/>
        <v>0</v>
      </c>
      <c r="AC151" s="133">
        <v>0</v>
      </c>
      <c r="AD151" s="103">
        <f t="shared" si="120"/>
        <v>0</v>
      </c>
      <c r="AE151" s="133">
        <v>0</v>
      </c>
      <c r="AF151" s="103">
        <f t="shared" si="121"/>
        <v>0</v>
      </c>
      <c r="AG151" s="133">
        <v>0</v>
      </c>
      <c r="AH151" s="103">
        <f t="shared" si="122"/>
        <v>0</v>
      </c>
      <c r="AI151" s="133">
        <v>0</v>
      </c>
      <c r="AJ151" s="103">
        <f t="shared" si="123"/>
        <v>0</v>
      </c>
      <c r="AK151" s="133">
        <v>0</v>
      </c>
      <c r="AL151" s="103">
        <f t="shared" si="124"/>
        <v>0</v>
      </c>
      <c r="AM151" s="133">
        <v>0</v>
      </c>
      <c r="AN151" s="103">
        <f t="shared" si="125"/>
        <v>0</v>
      </c>
      <c r="AO151" s="133">
        <v>0</v>
      </c>
      <c r="AP151" s="103">
        <f t="shared" si="126"/>
        <v>0</v>
      </c>
      <c r="AQ151" s="133">
        <v>0</v>
      </c>
      <c r="AR151" s="103">
        <f t="shared" si="127"/>
        <v>0</v>
      </c>
      <c r="AS151" s="133">
        <v>0</v>
      </c>
      <c r="AT151" s="103">
        <f t="shared" si="128"/>
        <v>0</v>
      </c>
      <c r="AU151" s="133">
        <v>0</v>
      </c>
      <c r="AV151" s="103">
        <f t="shared" si="129"/>
        <v>0</v>
      </c>
      <c r="AW151" s="133">
        <v>0</v>
      </c>
      <c r="AX151" s="103">
        <f t="shared" si="130"/>
        <v>0</v>
      </c>
      <c r="AY151" s="133">
        <v>0</v>
      </c>
      <c r="AZ151" s="103">
        <f t="shared" si="131"/>
        <v>0</v>
      </c>
      <c r="BA151" s="133">
        <v>0</v>
      </c>
      <c r="BB151" s="103">
        <f t="shared" si="132"/>
        <v>0</v>
      </c>
      <c r="BC151" s="133">
        <v>0</v>
      </c>
      <c r="BD151" s="103">
        <f t="shared" si="109"/>
        <v>0</v>
      </c>
      <c r="BE151" s="133">
        <v>0</v>
      </c>
      <c r="BF151" s="103">
        <f t="shared" si="133"/>
        <v>0</v>
      </c>
      <c r="BG151" s="133">
        <v>0</v>
      </c>
      <c r="BH151" s="103">
        <f t="shared" si="134"/>
        <v>0</v>
      </c>
      <c r="BI151" s="133"/>
      <c r="BJ151" s="134">
        <f t="shared" si="135"/>
        <v>0</v>
      </c>
      <c r="BK151" s="135"/>
      <c r="BL151" s="103"/>
      <c r="BM151" s="136"/>
      <c r="BN151" s="103"/>
      <c r="BO151" s="103"/>
      <c r="BP151" s="103"/>
      <c r="BQ151" s="103"/>
      <c r="BR151" s="103"/>
      <c r="BS151" s="103"/>
      <c r="BT151" s="103"/>
      <c r="BU151" s="103"/>
    </row>
    <row r="152" spans="1:73" s="137" customFormat="1" x14ac:dyDescent="0.2">
      <c r="A152" s="142"/>
      <c r="B152" s="142"/>
      <c r="C152" s="141">
        <f t="shared" si="106"/>
        <v>0</v>
      </c>
      <c r="D152" s="103">
        <f t="shared" si="107"/>
        <v>0</v>
      </c>
      <c r="E152" s="132">
        <v>0</v>
      </c>
      <c r="F152" s="103">
        <f t="shared" si="110"/>
        <v>0</v>
      </c>
      <c r="G152" s="133">
        <v>0</v>
      </c>
      <c r="H152" s="103">
        <f t="shared" si="111"/>
        <v>0</v>
      </c>
      <c r="I152" s="133">
        <v>0</v>
      </c>
      <c r="J152" s="103">
        <f t="shared" si="136"/>
        <v>0</v>
      </c>
      <c r="K152" s="133">
        <v>0</v>
      </c>
      <c r="L152" s="103">
        <f t="shared" si="112"/>
        <v>0</v>
      </c>
      <c r="M152" s="133">
        <v>0</v>
      </c>
      <c r="N152" s="103">
        <f t="shared" si="113"/>
        <v>0</v>
      </c>
      <c r="O152" s="133">
        <v>0</v>
      </c>
      <c r="P152" s="103">
        <f t="shared" si="108"/>
        <v>0</v>
      </c>
      <c r="Q152" s="133">
        <v>0</v>
      </c>
      <c r="R152" s="103">
        <f t="shared" si="114"/>
        <v>0</v>
      </c>
      <c r="S152" s="133">
        <v>0</v>
      </c>
      <c r="T152" s="103">
        <f t="shared" si="115"/>
        <v>0</v>
      </c>
      <c r="U152" s="133">
        <v>0</v>
      </c>
      <c r="V152" s="103">
        <f t="shared" si="116"/>
        <v>0</v>
      </c>
      <c r="W152" s="133">
        <v>0</v>
      </c>
      <c r="X152" s="103">
        <f t="shared" si="117"/>
        <v>0</v>
      </c>
      <c r="Y152" s="133">
        <v>0</v>
      </c>
      <c r="Z152" s="103">
        <f t="shared" si="118"/>
        <v>0</v>
      </c>
      <c r="AA152" s="133">
        <v>0</v>
      </c>
      <c r="AB152" s="103">
        <f t="shared" si="119"/>
        <v>0</v>
      </c>
      <c r="AC152" s="133">
        <v>0</v>
      </c>
      <c r="AD152" s="103">
        <f t="shared" si="120"/>
        <v>0</v>
      </c>
      <c r="AE152" s="133">
        <v>0</v>
      </c>
      <c r="AF152" s="103">
        <f t="shared" si="121"/>
        <v>0</v>
      </c>
      <c r="AG152" s="133">
        <v>0</v>
      </c>
      <c r="AH152" s="103">
        <f t="shared" si="122"/>
        <v>0</v>
      </c>
      <c r="AI152" s="133">
        <v>0</v>
      </c>
      <c r="AJ152" s="103">
        <f t="shared" si="123"/>
        <v>0</v>
      </c>
      <c r="AK152" s="133">
        <v>0</v>
      </c>
      <c r="AL152" s="103">
        <f t="shared" si="124"/>
        <v>0</v>
      </c>
      <c r="AM152" s="133">
        <v>0</v>
      </c>
      <c r="AN152" s="103">
        <f t="shared" si="125"/>
        <v>0</v>
      </c>
      <c r="AO152" s="133">
        <v>0</v>
      </c>
      <c r="AP152" s="103">
        <f t="shared" si="126"/>
        <v>0</v>
      </c>
      <c r="AQ152" s="133">
        <v>0</v>
      </c>
      <c r="AR152" s="103">
        <f t="shared" si="127"/>
        <v>0</v>
      </c>
      <c r="AS152" s="133">
        <v>0</v>
      </c>
      <c r="AT152" s="103">
        <f t="shared" si="128"/>
        <v>0</v>
      </c>
      <c r="AU152" s="133">
        <v>0</v>
      </c>
      <c r="AV152" s="103">
        <f t="shared" si="129"/>
        <v>0</v>
      </c>
      <c r="AW152" s="133">
        <v>0</v>
      </c>
      <c r="AX152" s="103">
        <f t="shared" si="130"/>
        <v>0</v>
      </c>
      <c r="AY152" s="133">
        <v>0</v>
      </c>
      <c r="AZ152" s="103">
        <f t="shared" si="131"/>
        <v>0</v>
      </c>
      <c r="BA152" s="133">
        <v>0</v>
      </c>
      <c r="BB152" s="103">
        <f t="shared" si="132"/>
        <v>0</v>
      </c>
      <c r="BC152" s="133">
        <v>0</v>
      </c>
      <c r="BD152" s="103">
        <f t="shared" si="109"/>
        <v>0</v>
      </c>
      <c r="BE152" s="133">
        <v>0</v>
      </c>
      <c r="BF152" s="103">
        <f t="shared" si="133"/>
        <v>0</v>
      </c>
      <c r="BG152" s="133">
        <v>0</v>
      </c>
      <c r="BH152" s="103">
        <f t="shared" si="134"/>
        <v>0</v>
      </c>
      <c r="BI152" s="133"/>
      <c r="BJ152" s="134">
        <f t="shared" si="135"/>
        <v>0</v>
      </c>
      <c r="BK152" s="135"/>
      <c r="BL152" s="103"/>
      <c r="BM152" s="136"/>
      <c r="BN152" s="103"/>
      <c r="BO152" s="103"/>
      <c r="BP152" s="103"/>
      <c r="BQ152" s="103"/>
      <c r="BR152" s="103"/>
      <c r="BS152" s="103"/>
      <c r="BT152" s="103"/>
      <c r="BU152" s="103"/>
    </row>
    <row r="153" spans="1:73" s="137" customFormat="1" x14ac:dyDescent="0.2">
      <c r="A153" s="142"/>
      <c r="B153" s="142"/>
      <c r="C153" s="141">
        <f t="shared" si="106"/>
        <v>0</v>
      </c>
      <c r="D153" s="103">
        <f t="shared" si="107"/>
        <v>0</v>
      </c>
      <c r="E153" s="132">
        <v>0</v>
      </c>
      <c r="F153" s="103">
        <f t="shared" si="110"/>
        <v>0</v>
      </c>
      <c r="G153" s="133">
        <v>0</v>
      </c>
      <c r="H153" s="103">
        <f t="shared" si="111"/>
        <v>0</v>
      </c>
      <c r="I153" s="133">
        <v>0</v>
      </c>
      <c r="J153" s="103">
        <f t="shared" si="136"/>
        <v>0</v>
      </c>
      <c r="K153" s="133">
        <v>0</v>
      </c>
      <c r="L153" s="103">
        <f t="shared" si="112"/>
        <v>0</v>
      </c>
      <c r="M153" s="133">
        <v>0</v>
      </c>
      <c r="N153" s="103">
        <f t="shared" si="113"/>
        <v>0</v>
      </c>
      <c r="O153" s="133">
        <v>0</v>
      </c>
      <c r="P153" s="103">
        <f t="shared" si="108"/>
        <v>0</v>
      </c>
      <c r="Q153" s="133">
        <v>0</v>
      </c>
      <c r="R153" s="103">
        <f t="shared" si="114"/>
        <v>0</v>
      </c>
      <c r="S153" s="133">
        <v>0</v>
      </c>
      <c r="T153" s="103">
        <f t="shared" si="115"/>
        <v>0</v>
      </c>
      <c r="U153" s="133">
        <v>0</v>
      </c>
      <c r="V153" s="103">
        <f t="shared" si="116"/>
        <v>0</v>
      </c>
      <c r="W153" s="133">
        <v>0</v>
      </c>
      <c r="X153" s="103">
        <f t="shared" si="117"/>
        <v>0</v>
      </c>
      <c r="Y153" s="133">
        <v>0</v>
      </c>
      <c r="Z153" s="103">
        <f t="shared" si="118"/>
        <v>0</v>
      </c>
      <c r="AA153" s="133">
        <v>0</v>
      </c>
      <c r="AB153" s="103">
        <f t="shared" si="119"/>
        <v>0</v>
      </c>
      <c r="AC153" s="133">
        <v>0</v>
      </c>
      <c r="AD153" s="103">
        <f t="shared" si="120"/>
        <v>0</v>
      </c>
      <c r="AE153" s="133">
        <v>0</v>
      </c>
      <c r="AF153" s="103">
        <f t="shared" si="121"/>
        <v>0</v>
      </c>
      <c r="AG153" s="133">
        <v>0</v>
      </c>
      <c r="AH153" s="103">
        <f t="shared" si="122"/>
        <v>0</v>
      </c>
      <c r="AI153" s="133">
        <v>0</v>
      </c>
      <c r="AJ153" s="103">
        <f t="shared" si="123"/>
        <v>0</v>
      </c>
      <c r="AK153" s="133">
        <v>0</v>
      </c>
      <c r="AL153" s="103">
        <f t="shared" si="124"/>
        <v>0</v>
      </c>
      <c r="AM153" s="133">
        <v>0</v>
      </c>
      <c r="AN153" s="103">
        <f t="shared" si="125"/>
        <v>0</v>
      </c>
      <c r="AO153" s="133">
        <v>0</v>
      </c>
      <c r="AP153" s="103">
        <f t="shared" si="126"/>
        <v>0</v>
      </c>
      <c r="AQ153" s="133">
        <v>0</v>
      </c>
      <c r="AR153" s="103">
        <f t="shared" si="127"/>
        <v>0</v>
      </c>
      <c r="AS153" s="133">
        <v>0</v>
      </c>
      <c r="AT153" s="103">
        <f t="shared" si="128"/>
        <v>0</v>
      </c>
      <c r="AU153" s="133">
        <v>0</v>
      </c>
      <c r="AV153" s="103">
        <f t="shared" si="129"/>
        <v>0</v>
      </c>
      <c r="AW153" s="133">
        <v>0</v>
      </c>
      <c r="AX153" s="103">
        <f t="shared" si="130"/>
        <v>0</v>
      </c>
      <c r="AY153" s="133">
        <v>0</v>
      </c>
      <c r="AZ153" s="103">
        <f t="shared" si="131"/>
        <v>0</v>
      </c>
      <c r="BA153" s="133">
        <v>0</v>
      </c>
      <c r="BB153" s="103">
        <f t="shared" si="132"/>
        <v>0</v>
      </c>
      <c r="BC153" s="133">
        <v>0</v>
      </c>
      <c r="BD153" s="103">
        <f t="shared" si="109"/>
        <v>0</v>
      </c>
      <c r="BE153" s="133">
        <v>0</v>
      </c>
      <c r="BF153" s="103">
        <f t="shared" si="133"/>
        <v>0</v>
      </c>
      <c r="BG153" s="133">
        <v>0</v>
      </c>
      <c r="BH153" s="103">
        <f t="shared" si="134"/>
        <v>0</v>
      </c>
      <c r="BI153" s="133"/>
      <c r="BJ153" s="134">
        <f t="shared" si="135"/>
        <v>0</v>
      </c>
      <c r="BK153" s="135"/>
      <c r="BL153" s="103"/>
      <c r="BM153" s="136"/>
      <c r="BN153" s="103"/>
      <c r="BO153" s="103"/>
      <c r="BP153" s="103"/>
      <c r="BQ153" s="103"/>
      <c r="BR153" s="103"/>
      <c r="BS153" s="103"/>
      <c r="BT153" s="103"/>
      <c r="BU153" s="103"/>
    </row>
    <row r="154" spans="1:73" s="137" customFormat="1" x14ac:dyDescent="0.2">
      <c r="A154" s="142"/>
      <c r="B154" s="142"/>
      <c r="C154" s="141">
        <f t="shared" si="106"/>
        <v>0</v>
      </c>
      <c r="D154" s="103">
        <f t="shared" si="107"/>
        <v>0</v>
      </c>
      <c r="E154" s="132">
        <v>0</v>
      </c>
      <c r="F154" s="103">
        <f t="shared" si="110"/>
        <v>0</v>
      </c>
      <c r="G154" s="133">
        <v>0</v>
      </c>
      <c r="H154" s="103">
        <f t="shared" si="111"/>
        <v>0</v>
      </c>
      <c r="I154" s="133">
        <v>0</v>
      </c>
      <c r="J154" s="103">
        <f t="shared" si="136"/>
        <v>0</v>
      </c>
      <c r="K154" s="133">
        <v>0</v>
      </c>
      <c r="L154" s="103">
        <f t="shared" si="112"/>
        <v>0</v>
      </c>
      <c r="M154" s="133">
        <v>0</v>
      </c>
      <c r="N154" s="103">
        <f t="shared" si="113"/>
        <v>0</v>
      </c>
      <c r="O154" s="133">
        <v>0</v>
      </c>
      <c r="P154" s="103">
        <f t="shared" si="108"/>
        <v>0</v>
      </c>
      <c r="Q154" s="133">
        <v>0</v>
      </c>
      <c r="R154" s="103">
        <f t="shared" si="114"/>
        <v>0</v>
      </c>
      <c r="S154" s="133">
        <v>0</v>
      </c>
      <c r="T154" s="103">
        <f t="shared" si="115"/>
        <v>0</v>
      </c>
      <c r="U154" s="133">
        <v>0</v>
      </c>
      <c r="V154" s="103">
        <f t="shared" si="116"/>
        <v>0</v>
      </c>
      <c r="W154" s="133">
        <v>0</v>
      </c>
      <c r="X154" s="103">
        <f t="shared" si="117"/>
        <v>0</v>
      </c>
      <c r="Y154" s="133">
        <v>0</v>
      </c>
      <c r="Z154" s="103">
        <f t="shared" si="118"/>
        <v>0</v>
      </c>
      <c r="AA154" s="133">
        <v>0</v>
      </c>
      <c r="AB154" s="103">
        <f t="shared" si="119"/>
        <v>0</v>
      </c>
      <c r="AC154" s="133">
        <v>0</v>
      </c>
      <c r="AD154" s="103">
        <f t="shared" si="120"/>
        <v>0</v>
      </c>
      <c r="AE154" s="133">
        <v>0</v>
      </c>
      <c r="AF154" s="103">
        <f t="shared" si="121"/>
        <v>0</v>
      </c>
      <c r="AG154" s="133">
        <v>0</v>
      </c>
      <c r="AH154" s="103">
        <f t="shared" si="122"/>
        <v>0</v>
      </c>
      <c r="AI154" s="133">
        <v>0</v>
      </c>
      <c r="AJ154" s="103">
        <f t="shared" si="123"/>
        <v>0</v>
      </c>
      <c r="AK154" s="133">
        <v>0</v>
      </c>
      <c r="AL154" s="103">
        <f t="shared" si="124"/>
        <v>0</v>
      </c>
      <c r="AM154" s="133">
        <v>0</v>
      </c>
      <c r="AN154" s="103">
        <f t="shared" si="125"/>
        <v>0</v>
      </c>
      <c r="AO154" s="133">
        <v>0</v>
      </c>
      <c r="AP154" s="103">
        <f t="shared" si="126"/>
        <v>0</v>
      </c>
      <c r="AQ154" s="133">
        <v>0</v>
      </c>
      <c r="AR154" s="103">
        <f t="shared" si="127"/>
        <v>0</v>
      </c>
      <c r="AS154" s="133">
        <v>0</v>
      </c>
      <c r="AT154" s="103">
        <f t="shared" si="128"/>
        <v>0</v>
      </c>
      <c r="AU154" s="133">
        <v>0</v>
      </c>
      <c r="AV154" s="103">
        <f t="shared" si="129"/>
        <v>0</v>
      </c>
      <c r="AW154" s="133">
        <v>0</v>
      </c>
      <c r="AX154" s="103">
        <f t="shared" si="130"/>
        <v>0</v>
      </c>
      <c r="AY154" s="133">
        <v>0</v>
      </c>
      <c r="AZ154" s="103">
        <f t="shared" si="131"/>
        <v>0</v>
      </c>
      <c r="BA154" s="133">
        <v>0</v>
      </c>
      <c r="BB154" s="103">
        <f t="shared" si="132"/>
        <v>0</v>
      </c>
      <c r="BC154" s="133">
        <v>0</v>
      </c>
      <c r="BD154" s="103">
        <f t="shared" si="109"/>
        <v>0</v>
      </c>
      <c r="BE154" s="133">
        <v>0</v>
      </c>
      <c r="BF154" s="103">
        <f t="shared" si="133"/>
        <v>0</v>
      </c>
      <c r="BG154" s="133">
        <v>0</v>
      </c>
      <c r="BH154" s="103">
        <f t="shared" si="134"/>
        <v>0</v>
      </c>
      <c r="BI154" s="133"/>
      <c r="BJ154" s="134">
        <f t="shared" si="135"/>
        <v>0</v>
      </c>
      <c r="BK154" s="135"/>
      <c r="BL154" s="103"/>
      <c r="BM154" s="136"/>
      <c r="BN154" s="103"/>
      <c r="BO154" s="103"/>
      <c r="BP154" s="103"/>
      <c r="BQ154" s="103"/>
      <c r="BR154" s="103"/>
      <c r="BS154" s="103"/>
      <c r="BT154" s="103"/>
      <c r="BU154" s="103"/>
    </row>
    <row r="155" spans="1:73" s="137" customFormat="1" x14ac:dyDescent="0.2">
      <c r="A155" s="142"/>
      <c r="B155" s="142"/>
      <c r="C155" s="141">
        <f t="shared" si="106"/>
        <v>0</v>
      </c>
      <c r="D155" s="103">
        <f t="shared" si="107"/>
        <v>0</v>
      </c>
      <c r="E155" s="132">
        <v>0</v>
      </c>
      <c r="F155" s="103">
        <f t="shared" si="110"/>
        <v>0</v>
      </c>
      <c r="G155" s="133">
        <v>0</v>
      </c>
      <c r="H155" s="103">
        <f t="shared" si="111"/>
        <v>0</v>
      </c>
      <c r="I155" s="133">
        <v>0</v>
      </c>
      <c r="J155" s="103">
        <f t="shared" si="136"/>
        <v>0</v>
      </c>
      <c r="K155" s="133">
        <v>0</v>
      </c>
      <c r="L155" s="103">
        <f t="shared" si="112"/>
        <v>0</v>
      </c>
      <c r="M155" s="133">
        <v>0</v>
      </c>
      <c r="N155" s="103">
        <f t="shared" si="113"/>
        <v>0</v>
      </c>
      <c r="O155" s="133">
        <v>0</v>
      </c>
      <c r="P155" s="103">
        <f t="shared" si="108"/>
        <v>0</v>
      </c>
      <c r="Q155" s="133">
        <v>0</v>
      </c>
      <c r="R155" s="103">
        <f t="shared" si="114"/>
        <v>0</v>
      </c>
      <c r="S155" s="133">
        <v>0</v>
      </c>
      <c r="T155" s="103">
        <f t="shared" si="115"/>
        <v>0</v>
      </c>
      <c r="U155" s="133">
        <v>0</v>
      </c>
      <c r="V155" s="103">
        <f t="shared" si="116"/>
        <v>0</v>
      </c>
      <c r="W155" s="133">
        <v>0</v>
      </c>
      <c r="X155" s="103">
        <f t="shared" si="117"/>
        <v>0</v>
      </c>
      <c r="Y155" s="133">
        <v>0</v>
      </c>
      <c r="Z155" s="103">
        <f t="shared" si="118"/>
        <v>0</v>
      </c>
      <c r="AA155" s="133">
        <v>0</v>
      </c>
      <c r="AB155" s="103">
        <f t="shared" si="119"/>
        <v>0</v>
      </c>
      <c r="AC155" s="133">
        <v>0</v>
      </c>
      <c r="AD155" s="103">
        <f t="shared" si="120"/>
        <v>0</v>
      </c>
      <c r="AE155" s="133">
        <v>0</v>
      </c>
      <c r="AF155" s="103">
        <f t="shared" si="121"/>
        <v>0</v>
      </c>
      <c r="AG155" s="133">
        <v>0</v>
      </c>
      <c r="AH155" s="103">
        <f t="shared" si="122"/>
        <v>0</v>
      </c>
      <c r="AI155" s="133">
        <v>0</v>
      </c>
      <c r="AJ155" s="103">
        <f t="shared" si="123"/>
        <v>0</v>
      </c>
      <c r="AK155" s="133">
        <v>0</v>
      </c>
      <c r="AL155" s="103">
        <f t="shared" si="124"/>
        <v>0</v>
      </c>
      <c r="AM155" s="133">
        <v>0</v>
      </c>
      <c r="AN155" s="103">
        <f t="shared" si="125"/>
        <v>0</v>
      </c>
      <c r="AO155" s="133">
        <v>0</v>
      </c>
      <c r="AP155" s="103">
        <f t="shared" si="126"/>
        <v>0</v>
      </c>
      <c r="AQ155" s="133">
        <v>0</v>
      </c>
      <c r="AR155" s="103">
        <f t="shared" si="127"/>
        <v>0</v>
      </c>
      <c r="AS155" s="133">
        <v>0</v>
      </c>
      <c r="AT155" s="103">
        <f t="shared" si="128"/>
        <v>0</v>
      </c>
      <c r="AU155" s="133">
        <v>0</v>
      </c>
      <c r="AV155" s="103">
        <f t="shared" si="129"/>
        <v>0</v>
      </c>
      <c r="AW155" s="133">
        <v>0</v>
      </c>
      <c r="AX155" s="103">
        <f t="shared" si="130"/>
        <v>0</v>
      </c>
      <c r="AY155" s="133">
        <v>0</v>
      </c>
      <c r="AZ155" s="103">
        <f t="shared" si="131"/>
        <v>0</v>
      </c>
      <c r="BA155" s="133">
        <v>0</v>
      </c>
      <c r="BB155" s="103">
        <f t="shared" si="132"/>
        <v>0</v>
      </c>
      <c r="BC155" s="133">
        <v>0</v>
      </c>
      <c r="BD155" s="103">
        <f t="shared" si="109"/>
        <v>0</v>
      </c>
      <c r="BE155" s="133">
        <v>0</v>
      </c>
      <c r="BF155" s="103">
        <f t="shared" si="133"/>
        <v>0</v>
      </c>
      <c r="BG155" s="133">
        <v>0</v>
      </c>
      <c r="BH155" s="103">
        <f t="shared" si="134"/>
        <v>0</v>
      </c>
      <c r="BI155" s="133"/>
      <c r="BJ155" s="134">
        <f t="shared" si="135"/>
        <v>0</v>
      </c>
      <c r="BK155" s="135"/>
      <c r="BL155" s="103"/>
      <c r="BM155" s="136"/>
      <c r="BN155" s="103"/>
      <c r="BO155" s="103"/>
      <c r="BP155" s="103"/>
      <c r="BQ155" s="103"/>
      <c r="BR155" s="103"/>
      <c r="BS155" s="103"/>
      <c r="BT155" s="103"/>
      <c r="BU155" s="103"/>
    </row>
    <row r="156" spans="1:73" s="137" customFormat="1" x14ac:dyDescent="0.2">
      <c r="A156" s="142"/>
      <c r="B156" s="142"/>
      <c r="C156" s="141">
        <f t="shared" si="106"/>
        <v>0</v>
      </c>
      <c r="D156" s="103">
        <f t="shared" si="107"/>
        <v>0</v>
      </c>
      <c r="E156" s="132">
        <v>0</v>
      </c>
      <c r="F156" s="103">
        <f t="shared" si="110"/>
        <v>0</v>
      </c>
      <c r="G156" s="133">
        <v>0</v>
      </c>
      <c r="H156" s="103">
        <f t="shared" si="111"/>
        <v>0</v>
      </c>
      <c r="I156" s="133">
        <v>0</v>
      </c>
      <c r="J156" s="103">
        <f t="shared" si="136"/>
        <v>0</v>
      </c>
      <c r="K156" s="133">
        <v>0</v>
      </c>
      <c r="L156" s="103">
        <f t="shared" si="112"/>
        <v>0</v>
      </c>
      <c r="M156" s="133">
        <v>0</v>
      </c>
      <c r="N156" s="103">
        <f t="shared" si="113"/>
        <v>0</v>
      </c>
      <c r="O156" s="133">
        <v>0</v>
      </c>
      <c r="P156" s="103">
        <f t="shared" si="108"/>
        <v>0</v>
      </c>
      <c r="Q156" s="133">
        <v>0</v>
      </c>
      <c r="R156" s="103">
        <f t="shared" si="114"/>
        <v>0</v>
      </c>
      <c r="S156" s="133">
        <v>0</v>
      </c>
      <c r="T156" s="103">
        <f t="shared" si="115"/>
        <v>0</v>
      </c>
      <c r="U156" s="133">
        <v>0</v>
      </c>
      <c r="V156" s="103">
        <f t="shared" si="116"/>
        <v>0</v>
      </c>
      <c r="W156" s="133">
        <v>0</v>
      </c>
      <c r="X156" s="103">
        <f t="shared" si="117"/>
        <v>0</v>
      </c>
      <c r="Y156" s="133">
        <v>0</v>
      </c>
      <c r="Z156" s="103">
        <f t="shared" si="118"/>
        <v>0</v>
      </c>
      <c r="AA156" s="133">
        <v>0</v>
      </c>
      <c r="AB156" s="103">
        <f t="shared" si="119"/>
        <v>0</v>
      </c>
      <c r="AC156" s="133">
        <v>0</v>
      </c>
      <c r="AD156" s="103">
        <f t="shared" si="120"/>
        <v>0</v>
      </c>
      <c r="AE156" s="133">
        <v>0</v>
      </c>
      <c r="AF156" s="103">
        <f t="shared" si="121"/>
        <v>0</v>
      </c>
      <c r="AG156" s="133">
        <v>0</v>
      </c>
      <c r="AH156" s="103">
        <f t="shared" si="122"/>
        <v>0</v>
      </c>
      <c r="AI156" s="133">
        <v>0</v>
      </c>
      <c r="AJ156" s="103">
        <f t="shared" si="123"/>
        <v>0</v>
      </c>
      <c r="AK156" s="133">
        <v>0</v>
      </c>
      <c r="AL156" s="103">
        <f t="shared" si="124"/>
        <v>0</v>
      </c>
      <c r="AM156" s="133">
        <v>0</v>
      </c>
      <c r="AN156" s="103">
        <f t="shared" si="125"/>
        <v>0</v>
      </c>
      <c r="AO156" s="133">
        <v>0</v>
      </c>
      <c r="AP156" s="103">
        <f t="shared" si="126"/>
        <v>0</v>
      </c>
      <c r="AQ156" s="133">
        <v>0</v>
      </c>
      <c r="AR156" s="103">
        <f t="shared" si="127"/>
        <v>0</v>
      </c>
      <c r="AS156" s="133">
        <v>0</v>
      </c>
      <c r="AT156" s="103">
        <f t="shared" si="128"/>
        <v>0</v>
      </c>
      <c r="AU156" s="133">
        <v>0</v>
      </c>
      <c r="AV156" s="103">
        <f t="shared" si="129"/>
        <v>0</v>
      </c>
      <c r="AW156" s="133">
        <v>0</v>
      </c>
      <c r="AX156" s="103">
        <f t="shared" si="130"/>
        <v>0</v>
      </c>
      <c r="AY156" s="133">
        <v>0</v>
      </c>
      <c r="AZ156" s="103">
        <f t="shared" si="131"/>
        <v>0</v>
      </c>
      <c r="BA156" s="133">
        <v>0</v>
      </c>
      <c r="BB156" s="103">
        <f t="shared" si="132"/>
        <v>0</v>
      </c>
      <c r="BC156" s="133">
        <v>0</v>
      </c>
      <c r="BD156" s="103">
        <f t="shared" si="109"/>
        <v>0</v>
      </c>
      <c r="BE156" s="133">
        <v>0</v>
      </c>
      <c r="BF156" s="103">
        <f t="shared" si="133"/>
        <v>0</v>
      </c>
      <c r="BG156" s="133">
        <v>0</v>
      </c>
      <c r="BH156" s="103">
        <f t="shared" si="134"/>
        <v>0</v>
      </c>
      <c r="BI156" s="133"/>
      <c r="BJ156" s="134">
        <f t="shared" si="135"/>
        <v>0</v>
      </c>
      <c r="BK156" s="135"/>
      <c r="BL156" s="103"/>
      <c r="BM156" s="136"/>
      <c r="BN156" s="103"/>
      <c r="BO156" s="103"/>
      <c r="BP156" s="103"/>
      <c r="BQ156" s="103"/>
      <c r="BR156" s="103"/>
      <c r="BS156" s="103"/>
      <c r="BT156" s="103"/>
      <c r="BU156" s="103"/>
    </row>
    <row r="157" spans="1:73" s="137" customFormat="1" x14ac:dyDescent="0.2">
      <c r="A157" s="142"/>
      <c r="B157" s="142"/>
      <c r="C157" s="141">
        <f t="shared" si="106"/>
        <v>0</v>
      </c>
      <c r="D157" s="103">
        <f t="shared" si="107"/>
        <v>0</v>
      </c>
      <c r="E157" s="132">
        <v>0</v>
      </c>
      <c r="F157" s="103">
        <f t="shared" si="110"/>
        <v>0</v>
      </c>
      <c r="G157" s="133">
        <v>0</v>
      </c>
      <c r="H157" s="103">
        <f t="shared" si="111"/>
        <v>0</v>
      </c>
      <c r="I157" s="133">
        <v>0</v>
      </c>
      <c r="J157" s="103">
        <f t="shared" si="136"/>
        <v>0</v>
      </c>
      <c r="K157" s="133">
        <v>0</v>
      </c>
      <c r="L157" s="103">
        <f t="shared" si="112"/>
        <v>0</v>
      </c>
      <c r="M157" s="133">
        <v>0</v>
      </c>
      <c r="N157" s="103">
        <f t="shared" si="113"/>
        <v>0</v>
      </c>
      <c r="O157" s="133">
        <v>0</v>
      </c>
      <c r="P157" s="103">
        <f t="shared" si="108"/>
        <v>0</v>
      </c>
      <c r="Q157" s="133">
        <v>0</v>
      </c>
      <c r="R157" s="103">
        <f t="shared" si="114"/>
        <v>0</v>
      </c>
      <c r="S157" s="133">
        <v>0</v>
      </c>
      <c r="T157" s="103">
        <f t="shared" si="115"/>
        <v>0</v>
      </c>
      <c r="U157" s="133">
        <v>0</v>
      </c>
      <c r="V157" s="103">
        <f t="shared" si="116"/>
        <v>0</v>
      </c>
      <c r="W157" s="133">
        <v>0</v>
      </c>
      <c r="X157" s="103">
        <f t="shared" si="117"/>
        <v>0</v>
      </c>
      <c r="Y157" s="133">
        <v>0</v>
      </c>
      <c r="Z157" s="103">
        <f t="shared" si="118"/>
        <v>0</v>
      </c>
      <c r="AA157" s="133">
        <v>0</v>
      </c>
      <c r="AB157" s="103">
        <f t="shared" si="119"/>
        <v>0</v>
      </c>
      <c r="AC157" s="133">
        <v>0</v>
      </c>
      <c r="AD157" s="103">
        <f t="shared" si="120"/>
        <v>0</v>
      </c>
      <c r="AE157" s="133">
        <v>0</v>
      </c>
      <c r="AF157" s="103">
        <f t="shared" si="121"/>
        <v>0</v>
      </c>
      <c r="AG157" s="133">
        <v>0</v>
      </c>
      <c r="AH157" s="103">
        <f t="shared" si="122"/>
        <v>0</v>
      </c>
      <c r="AI157" s="133">
        <v>0</v>
      </c>
      <c r="AJ157" s="103">
        <f t="shared" si="123"/>
        <v>0</v>
      </c>
      <c r="AK157" s="133">
        <v>0</v>
      </c>
      <c r="AL157" s="103">
        <f t="shared" si="124"/>
        <v>0</v>
      </c>
      <c r="AM157" s="133">
        <v>0</v>
      </c>
      <c r="AN157" s="103">
        <f t="shared" si="125"/>
        <v>0</v>
      </c>
      <c r="AO157" s="133">
        <v>0</v>
      </c>
      <c r="AP157" s="103">
        <f t="shared" si="126"/>
        <v>0</v>
      </c>
      <c r="AQ157" s="133">
        <v>0</v>
      </c>
      <c r="AR157" s="103">
        <f t="shared" si="127"/>
        <v>0</v>
      </c>
      <c r="AS157" s="133">
        <v>0</v>
      </c>
      <c r="AT157" s="103">
        <f t="shared" si="128"/>
        <v>0</v>
      </c>
      <c r="AU157" s="133">
        <v>0</v>
      </c>
      <c r="AV157" s="103">
        <f t="shared" si="129"/>
        <v>0</v>
      </c>
      <c r="AW157" s="133">
        <v>0</v>
      </c>
      <c r="AX157" s="103">
        <f t="shared" si="130"/>
        <v>0</v>
      </c>
      <c r="AY157" s="133">
        <v>0</v>
      </c>
      <c r="AZ157" s="103">
        <f t="shared" si="131"/>
        <v>0</v>
      </c>
      <c r="BA157" s="133">
        <v>0</v>
      </c>
      <c r="BB157" s="103">
        <f t="shared" si="132"/>
        <v>0</v>
      </c>
      <c r="BC157" s="133">
        <v>0</v>
      </c>
      <c r="BD157" s="103">
        <f t="shared" si="109"/>
        <v>0</v>
      </c>
      <c r="BE157" s="133">
        <v>0</v>
      </c>
      <c r="BF157" s="103">
        <f t="shared" si="133"/>
        <v>0</v>
      </c>
      <c r="BG157" s="133">
        <v>0</v>
      </c>
      <c r="BH157" s="103">
        <f t="shared" si="134"/>
        <v>0</v>
      </c>
      <c r="BI157" s="133"/>
      <c r="BJ157" s="134">
        <f t="shared" si="135"/>
        <v>0</v>
      </c>
      <c r="BK157" s="135"/>
      <c r="BL157" s="103"/>
      <c r="BM157" s="136"/>
      <c r="BN157" s="103"/>
      <c r="BO157" s="103"/>
      <c r="BP157" s="103"/>
      <c r="BQ157" s="103"/>
      <c r="BR157" s="103"/>
      <c r="BS157" s="103"/>
      <c r="BT157" s="103"/>
      <c r="BU157" s="103"/>
    </row>
    <row r="158" spans="1:73" s="137" customFormat="1" x14ac:dyDescent="0.2">
      <c r="A158" s="142"/>
      <c r="B158" s="142"/>
      <c r="C158" s="141">
        <f t="shared" si="106"/>
        <v>0</v>
      </c>
      <c r="D158" s="103"/>
      <c r="E158" s="132">
        <v>0</v>
      </c>
      <c r="F158" s="103">
        <f t="shared" si="110"/>
        <v>0</v>
      </c>
      <c r="G158" s="133">
        <v>0</v>
      </c>
      <c r="H158" s="103">
        <f t="shared" si="111"/>
        <v>0</v>
      </c>
      <c r="I158" s="133">
        <v>0</v>
      </c>
      <c r="J158" s="103">
        <f t="shared" si="136"/>
        <v>0</v>
      </c>
      <c r="K158" s="133">
        <v>0</v>
      </c>
      <c r="L158" s="103">
        <f t="shared" si="112"/>
        <v>0</v>
      </c>
      <c r="M158" s="133">
        <v>0</v>
      </c>
      <c r="N158" s="103">
        <f t="shared" si="113"/>
        <v>0</v>
      </c>
      <c r="O158" s="133">
        <v>0</v>
      </c>
      <c r="P158" s="103">
        <f t="shared" si="108"/>
        <v>0</v>
      </c>
      <c r="Q158" s="133">
        <v>0</v>
      </c>
      <c r="R158" s="103">
        <f t="shared" si="114"/>
        <v>0</v>
      </c>
      <c r="S158" s="133">
        <v>0</v>
      </c>
      <c r="T158" s="103">
        <f t="shared" si="115"/>
        <v>0</v>
      </c>
      <c r="U158" s="133">
        <v>0</v>
      </c>
      <c r="V158" s="103">
        <f t="shared" si="116"/>
        <v>0</v>
      </c>
      <c r="W158" s="133">
        <v>0</v>
      </c>
      <c r="X158" s="103">
        <f t="shared" si="117"/>
        <v>0</v>
      </c>
      <c r="Y158" s="133">
        <v>0</v>
      </c>
      <c r="Z158" s="103">
        <f t="shared" si="118"/>
        <v>0</v>
      </c>
      <c r="AA158" s="133">
        <v>0</v>
      </c>
      <c r="AB158" s="103">
        <f t="shared" si="119"/>
        <v>0</v>
      </c>
      <c r="AC158" s="133">
        <v>0</v>
      </c>
      <c r="AD158" s="103">
        <f t="shared" si="120"/>
        <v>0</v>
      </c>
      <c r="AE158" s="133">
        <v>0</v>
      </c>
      <c r="AF158" s="103">
        <f t="shared" si="121"/>
        <v>0</v>
      </c>
      <c r="AG158" s="133">
        <v>0</v>
      </c>
      <c r="AH158" s="103">
        <f t="shared" si="122"/>
        <v>0</v>
      </c>
      <c r="AI158" s="133">
        <v>0</v>
      </c>
      <c r="AJ158" s="103">
        <f t="shared" si="123"/>
        <v>0</v>
      </c>
      <c r="AK158" s="133">
        <v>0</v>
      </c>
      <c r="AL158" s="103">
        <f t="shared" si="124"/>
        <v>0</v>
      </c>
      <c r="AM158" s="133">
        <v>0</v>
      </c>
      <c r="AN158" s="103">
        <f t="shared" si="125"/>
        <v>0</v>
      </c>
      <c r="AO158" s="133">
        <v>0</v>
      </c>
      <c r="AP158" s="103">
        <f t="shared" si="126"/>
        <v>0</v>
      </c>
      <c r="AQ158" s="133">
        <v>0</v>
      </c>
      <c r="AR158" s="103">
        <f t="shared" si="127"/>
        <v>0</v>
      </c>
      <c r="AS158" s="133">
        <v>0</v>
      </c>
      <c r="AT158" s="103">
        <f t="shared" si="128"/>
        <v>0</v>
      </c>
      <c r="AU158" s="133">
        <v>0</v>
      </c>
      <c r="AV158" s="103">
        <f t="shared" si="129"/>
        <v>0</v>
      </c>
      <c r="AW158" s="133">
        <v>0</v>
      </c>
      <c r="AX158" s="103">
        <f t="shared" si="130"/>
        <v>0</v>
      </c>
      <c r="AY158" s="133">
        <v>0</v>
      </c>
      <c r="AZ158" s="103">
        <f t="shared" si="131"/>
        <v>0</v>
      </c>
      <c r="BA158" s="133">
        <v>0</v>
      </c>
      <c r="BB158" s="103">
        <f t="shared" si="132"/>
        <v>0</v>
      </c>
      <c r="BC158" s="133">
        <v>0</v>
      </c>
      <c r="BD158" s="103">
        <f t="shared" si="109"/>
        <v>0</v>
      </c>
      <c r="BE158" s="133">
        <v>0</v>
      </c>
      <c r="BF158" s="103">
        <f t="shared" si="133"/>
        <v>0</v>
      </c>
      <c r="BG158" s="133">
        <v>0</v>
      </c>
      <c r="BH158" s="103">
        <f t="shared" si="134"/>
        <v>0</v>
      </c>
      <c r="BI158" s="133"/>
      <c r="BJ158" s="134">
        <f t="shared" si="135"/>
        <v>0</v>
      </c>
      <c r="BK158" s="135"/>
      <c r="BL158" s="103"/>
      <c r="BM158" s="136"/>
      <c r="BN158" s="103"/>
      <c r="BO158" s="103"/>
      <c r="BP158" s="103"/>
      <c r="BQ158" s="103"/>
      <c r="BR158" s="103"/>
      <c r="BS158" s="103"/>
      <c r="BT158" s="103"/>
      <c r="BU158" s="103"/>
    </row>
    <row r="159" spans="1:73" s="137" customFormat="1" x14ac:dyDescent="0.2">
      <c r="A159" s="142"/>
      <c r="B159" s="142"/>
      <c r="C159" s="141">
        <f t="shared" si="106"/>
        <v>0</v>
      </c>
      <c r="D159" s="103">
        <f t="shared" ref="D159:D186" si="137">C159/12</f>
        <v>0</v>
      </c>
      <c r="E159" s="132">
        <v>0</v>
      </c>
      <c r="F159" s="103">
        <f t="shared" si="110"/>
        <v>0</v>
      </c>
      <c r="G159" s="133">
        <v>0</v>
      </c>
      <c r="H159" s="103">
        <f t="shared" si="111"/>
        <v>0</v>
      </c>
      <c r="I159" s="133">
        <v>0</v>
      </c>
      <c r="J159" s="103">
        <f t="shared" si="136"/>
        <v>0</v>
      </c>
      <c r="K159" s="133">
        <v>0</v>
      </c>
      <c r="L159" s="103">
        <f t="shared" si="112"/>
        <v>0</v>
      </c>
      <c r="M159" s="133">
        <v>0</v>
      </c>
      <c r="N159" s="103">
        <f t="shared" si="113"/>
        <v>0</v>
      </c>
      <c r="O159" s="133">
        <v>0</v>
      </c>
      <c r="P159" s="103">
        <f t="shared" si="108"/>
        <v>0</v>
      </c>
      <c r="Q159" s="133">
        <v>0</v>
      </c>
      <c r="R159" s="103">
        <f t="shared" si="114"/>
        <v>0</v>
      </c>
      <c r="S159" s="133">
        <v>0</v>
      </c>
      <c r="T159" s="103">
        <f t="shared" si="115"/>
        <v>0</v>
      </c>
      <c r="U159" s="133">
        <v>0</v>
      </c>
      <c r="V159" s="103">
        <f t="shared" si="116"/>
        <v>0</v>
      </c>
      <c r="W159" s="133">
        <v>0</v>
      </c>
      <c r="X159" s="103">
        <f t="shared" si="117"/>
        <v>0</v>
      </c>
      <c r="Y159" s="133">
        <v>0</v>
      </c>
      <c r="Z159" s="103">
        <f t="shared" si="118"/>
        <v>0</v>
      </c>
      <c r="AA159" s="133">
        <v>0</v>
      </c>
      <c r="AB159" s="103">
        <f t="shared" si="119"/>
        <v>0</v>
      </c>
      <c r="AC159" s="133">
        <v>0</v>
      </c>
      <c r="AD159" s="103">
        <f t="shared" si="120"/>
        <v>0</v>
      </c>
      <c r="AE159" s="133">
        <v>0</v>
      </c>
      <c r="AF159" s="103">
        <f t="shared" si="121"/>
        <v>0</v>
      </c>
      <c r="AG159" s="133">
        <v>0</v>
      </c>
      <c r="AH159" s="103">
        <f t="shared" si="122"/>
        <v>0</v>
      </c>
      <c r="AI159" s="133">
        <v>0</v>
      </c>
      <c r="AJ159" s="103">
        <f t="shared" si="123"/>
        <v>0</v>
      </c>
      <c r="AK159" s="133">
        <v>0</v>
      </c>
      <c r="AL159" s="103">
        <f t="shared" si="124"/>
        <v>0</v>
      </c>
      <c r="AM159" s="133">
        <v>0</v>
      </c>
      <c r="AN159" s="103">
        <f t="shared" si="125"/>
        <v>0</v>
      </c>
      <c r="AO159" s="133">
        <v>0</v>
      </c>
      <c r="AP159" s="103">
        <f t="shared" si="126"/>
        <v>0</v>
      </c>
      <c r="AQ159" s="133">
        <v>0</v>
      </c>
      <c r="AR159" s="103">
        <f t="shared" si="127"/>
        <v>0</v>
      </c>
      <c r="AS159" s="133">
        <v>0</v>
      </c>
      <c r="AT159" s="103">
        <f t="shared" si="128"/>
        <v>0</v>
      </c>
      <c r="AU159" s="133">
        <v>0</v>
      </c>
      <c r="AV159" s="103">
        <f t="shared" si="129"/>
        <v>0</v>
      </c>
      <c r="AW159" s="133">
        <v>0</v>
      </c>
      <c r="AX159" s="103">
        <f t="shared" si="130"/>
        <v>0</v>
      </c>
      <c r="AY159" s="133">
        <v>0</v>
      </c>
      <c r="AZ159" s="103">
        <f t="shared" si="131"/>
        <v>0</v>
      </c>
      <c r="BA159" s="133">
        <v>0</v>
      </c>
      <c r="BB159" s="103">
        <f t="shared" si="132"/>
        <v>0</v>
      </c>
      <c r="BC159" s="133">
        <v>0</v>
      </c>
      <c r="BD159" s="103">
        <f t="shared" si="109"/>
        <v>0</v>
      </c>
      <c r="BE159" s="133">
        <v>0</v>
      </c>
      <c r="BF159" s="103">
        <f t="shared" si="133"/>
        <v>0</v>
      </c>
      <c r="BG159" s="133">
        <v>0</v>
      </c>
      <c r="BH159" s="103">
        <f t="shared" si="134"/>
        <v>0</v>
      </c>
      <c r="BI159" s="133"/>
      <c r="BJ159" s="134">
        <f t="shared" si="135"/>
        <v>0</v>
      </c>
      <c r="BK159" s="135"/>
      <c r="BL159" s="103"/>
      <c r="BM159" s="136"/>
      <c r="BN159" s="103"/>
      <c r="BO159" s="103"/>
      <c r="BP159" s="103"/>
      <c r="BQ159" s="103"/>
      <c r="BR159" s="103"/>
      <c r="BS159" s="103"/>
      <c r="BT159" s="103"/>
      <c r="BU159" s="103"/>
    </row>
    <row r="160" spans="1:73" s="137" customFormat="1" x14ac:dyDescent="0.2">
      <c r="A160" s="142"/>
      <c r="B160" s="142"/>
      <c r="C160" s="141">
        <f t="shared" si="106"/>
        <v>0</v>
      </c>
      <c r="D160" s="103">
        <f t="shared" si="137"/>
        <v>0</v>
      </c>
      <c r="E160" s="132">
        <v>0</v>
      </c>
      <c r="F160" s="103">
        <f t="shared" si="110"/>
        <v>0</v>
      </c>
      <c r="G160" s="133">
        <v>0</v>
      </c>
      <c r="H160" s="103">
        <f t="shared" si="111"/>
        <v>0</v>
      </c>
      <c r="I160" s="133">
        <v>0</v>
      </c>
      <c r="J160" s="103">
        <f t="shared" si="136"/>
        <v>0</v>
      </c>
      <c r="K160" s="133">
        <v>0</v>
      </c>
      <c r="L160" s="103">
        <f t="shared" si="112"/>
        <v>0</v>
      </c>
      <c r="M160" s="133">
        <v>0</v>
      </c>
      <c r="N160" s="103">
        <f t="shared" si="113"/>
        <v>0</v>
      </c>
      <c r="O160" s="133">
        <v>0</v>
      </c>
      <c r="P160" s="103">
        <f t="shared" si="108"/>
        <v>0</v>
      </c>
      <c r="Q160" s="133">
        <v>0</v>
      </c>
      <c r="R160" s="103">
        <f t="shared" si="114"/>
        <v>0</v>
      </c>
      <c r="S160" s="133">
        <v>0</v>
      </c>
      <c r="T160" s="103">
        <f t="shared" si="115"/>
        <v>0</v>
      </c>
      <c r="U160" s="133">
        <v>0</v>
      </c>
      <c r="V160" s="103">
        <f t="shared" si="116"/>
        <v>0</v>
      </c>
      <c r="W160" s="133">
        <v>0</v>
      </c>
      <c r="X160" s="103">
        <f t="shared" si="117"/>
        <v>0</v>
      </c>
      <c r="Y160" s="133">
        <v>0</v>
      </c>
      <c r="Z160" s="103">
        <f t="shared" si="118"/>
        <v>0</v>
      </c>
      <c r="AA160" s="133">
        <v>0</v>
      </c>
      <c r="AB160" s="103">
        <f t="shared" si="119"/>
        <v>0</v>
      </c>
      <c r="AC160" s="133">
        <v>0</v>
      </c>
      <c r="AD160" s="103">
        <f t="shared" si="120"/>
        <v>0</v>
      </c>
      <c r="AE160" s="133">
        <v>0</v>
      </c>
      <c r="AF160" s="103">
        <f t="shared" si="121"/>
        <v>0</v>
      </c>
      <c r="AG160" s="133">
        <v>0</v>
      </c>
      <c r="AH160" s="103">
        <f t="shared" si="122"/>
        <v>0</v>
      </c>
      <c r="AI160" s="133">
        <v>0</v>
      </c>
      <c r="AJ160" s="103">
        <f t="shared" si="123"/>
        <v>0</v>
      </c>
      <c r="AK160" s="133">
        <v>0</v>
      </c>
      <c r="AL160" s="103">
        <f t="shared" si="124"/>
        <v>0</v>
      </c>
      <c r="AM160" s="133">
        <v>0</v>
      </c>
      <c r="AN160" s="103">
        <f t="shared" si="125"/>
        <v>0</v>
      </c>
      <c r="AO160" s="133">
        <v>0</v>
      </c>
      <c r="AP160" s="103">
        <f t="shared" si="126"/>
        <v>0</v>
      </c>
      <c r="AQ160" s="133">
        <v>0</v>
      </c>
      <c r="AR160" s="103">
        <f t="shared" si="127"/>
        <v>0</v>
      </c>
      <c r="AS160" s="133">
        <v>0</v>
      </c>
      <c r="AT160" s="103">
        <f t="shared" si="128"/>
        <v>0</v>
      </c>
      <c r="AU160" s="133">
        <v>0</v>
      </c>
      <c r="AV160" s="103">
        <f t="shared" si="129"/>
        <v>0</v>
      </c>
      <c r="AW160" s="133">
        <v>0</v>
      </c>
      <c r="AX160" s="103">
        <f t="shared" si="130"/>
        <v>0</v>
      </c>
      <c r="AY160" s="133">
        <v>0</v>
      </c>
      <c r="AZ160" s="103">
        <f t="shared" si="131"/>
        <v>0</v>
      </c>
      <c r="BA160" s="133">
        <v>0</v>
      </c>
      <c r="BB160" s="103">
        <f t="shared" si="132"/>
        <v>0</v>
      </c>
      <c r="BC160" s="133">
        <v>0</v>
      </c>
      <c r="BD160" s="103">
        <f t="shared" si="109"/>
        <v>0</v>
      </c>
      <c r="BE160" s="133">
        <v>0</v>
      </c>
      <c r="BF160" s="103">
        <f t="shared" si="133"/>
        <v>0</v>
      </c>
      <c r="BG160" s="133">
        <v>0</v>
      </c>
      <c r="BH160" s="103">
        <f t="shared" si="134"/>
        <v>0</v>
      </c>
      <c r="BI160" s="133"/>
      <c r="BJ160" s="134">
        <f t="shared" si="135"/>
        <v>0</v>
      </c>
      <c r="BK160" s="135"/>
      <c r="BL160" s="103"/>
      <c r="BM160" s="136"/>
      <c r="BN160" s="103"/>
      <c r="BO160" s="103"/>
      <c r="BP160" s="103"/>
      <c r="BQ160" s="103"/>
      <c r="BR160" s="103"/>
      <c r="BS160" s="103"/>
      <c r="BT160" s="103"/>
      <c r="BU160" s="103"/>
    </row>
    <row r="161" spans="1:73" s="137" customFormat="1" x14ac:dyDescent="0.2">
      <c r="A161" s="142"/>
      <c r="B161" s="142"/>
      <c r="C161" s="141">
        <f t="shared" si="106"/>
        <v>0</v>
      </c>
      <c r="D161" s="103">
        <f t="shared" si="137"/>
        <v>0</v>
      </c>
      <c r="E161" s="132">
        <v>0</v>
      </c>
      <c r="F161" s="103">
        <f t="shared" si="110"/>
        <v>0</v>
      </c>
      <c r="G161" s="133">
        <v>0</v>
      </c>
      <c r="H161" s="103">
        <f t="shared" si="111"/>
        <v>0</v>
      </c>
      <c r="I161" s="133">
        <v>0</v>
      </c>
      <c r="J161" s="103">
        <f t="shared" si="136"/>
        <v>0</v>
      </c>
      <c r="K161" s="133">
        <v>0</v>
      </c>
      <c r="L161" s="103">
        <f t="shared" si="112"/>
        <v>0</v>
      </c>
      <c r="M161" s="133">
        <v>0</v>
      </c>
      <c r="N161" s="103">
        <f t="shared" si="113"/>
        <v>0</v>
      </c>
      <c r="O161" s="133">
        <v>0</v>
      </c>
      <c r="P161" s="103">
        <f t="shared" si="108"/>
        <v>0</v>
      </c>
      <c r="Q161" s="133">
        <v>0</v>
      </c>
      <c r="R161" s="103">
        <f t="shared" si="114"/>
        <v>0</v>
      </c>
      <c r="S161" s="133">
        <v>0</v>
      </c>
      <c r="T161" s="103">
        <f t="shared" si="115"/>
        <v>0</v>
      </c>
      <c r="U161" s="133">
        <v>0</v>
      </c>
      <c r="V161" s="103">
        <f t="shared" si="116"/>
        <v>0</v>
      </c>
      <c r="W161" s="133">
        <v>0</v>
      </c>
      <c r="X161" s="103">
        <f t="shared" si="117"/>
        <v>0</v>
      </c>
      <c r="Y161" s="133">
        <v>0</v>
      </c>
      <c r="Z161" s="103">
        <f t="shared" si="118"/>
        <v>0</v>
      </c>
      <c r="AA161" s="133">
        <v>0</v>
      </c>
      <c r="AB161" s="103">
        <f t="shared" si="119"/>
        <v>0</v>
      </c>
      <c r="AC161" s="133">
        <v>0</v>
      </c>
      <c r="AD161" s="103">
        <f t="shared" si="120"/>
        <v>0</v>
      </c>
      <c r="AE161" s="133">
        <v>0</v>
      </c>
      <c r="AF161" s="103">
        <f t="shared" si="121"/>
        <v>0</v>
      </c>
      <c r="AG161" s="133">
        <v>0</v>
      </c>
      <c r="AH161" s="103">
        <f t="shared" si="122"/>
        <v>0</v>
      </c>
      <c r="AI161" s="133">
        <v>0</v>
      </c>
      <c r="AJ161" s="103">
        <f t="shared" si="123"/>
        <v>0</v>
      </c>
      <c r="AK161" s="133">
        <v>0</v>
      </c>
      <c r="AL161" s="103">
        <f t="shared" si="124"/>
        <v>0</v>
      </c>
      <c r="AM161" s="133">
        <v>0</v>
      </c>
      <c r="AN161" s="103">
        <f t="shared" si="125"/>
        <v>0</v>
      </c>
      <c r="AO161" s="133">
        <v>0</v>
      </c>
      <c r="AP161" s="103">
        <f t="shared" si="126"/>
        <v>0</v>
      </c>
      <c r="AQ161" s="133">
        <v>0</v>
      </c>
      <c r="AR161" s="103">
        <f t="shared" si="127"/>
        <v>0</v>
      </c>
      <c r="AS161" s="133">
        <v>0</v>
      </c>
      <c r="AT161" s="103">
        <f t="shared" si="128"/>
        <v>0</v>
      </c>
      <c r="AU161" s="133">
        <v>0</v>
      </c>
      <c r="AV161" s="103">
        <f t="shared" si="129"/>
        <v>0</v>
      </c>
      <c r="AW161" s="133">
        <v>0</v>
      </c>
      <c r="AX161" s="103">
        <f t="shared" si="130"/>
        <v>0</v>
      </c>
      <c r="AY161" s="133">
        <v>0</v>
      </c>
      <c r="AZ161" s="103">
        <f t="shared" si="131"/>
        <v>0</v>
      </c>
      <c r="BA161" s="133">
        <v>0</v>
      </c>
      <c r="BB161" s="103">
        <f t="shared" si="132"/>
        <v>0</v>
      </c>
      <c r="BC161" s="133">
        <v>0</v>
      </c>
      <c r="BD161" s="103">
        <f t="shared" si="109"/>
        <v>0</v>
      </c>
      <c r="BE161" s="133">
        <v>0</v>
      </c>
      <c r="BF161" s="103">
        <f t="shared" si="133"/>
        <v>0</v>
      </c>
      <c r="BG161" s="133">
        <v>0</v>
      </c>
      <c r="BH161" s="103">
        <f t="shared" si="134"/>
        <v>0</v>
      </c>
      <c r="BI161" s="133"/>
      <c r="BJ161" s="134">
        <f t="shared" si="135"/>
        <v>0</v>
      </c>
      <c r="BK161" s="135"/>
      <c r="BL161" s="103"/>
      <c r="BM161" s="136"/>
      <c r="BN161" s="103"/>
      <c r="BO161" s="103"/>
      <c r="BP161" s="103"/>
      <c r="BQ161" s="103"/>
      <c r="BR161" s="103"/>
      <c r="BS161" s="103"/>
      <c r="BT161" s="103"/>
      <c r="BU161" s="103"/>
    </row>
    <row r="162" spans="1:73" s="137" customFormat="1" x14ac:dyDescent="0.2">
      <c r="A162" s="142"/>
      <c r="B162" s="142"/>
      <c r="C162" s="141">
        <f t="shared" si="106"/>
        <v>0</v>
      </c>
      <c r="D162" s="103">
        <f t="shared" si="137"/>
        <v>0</v>
      </c>
      <c r="E162" s="132">
        <v>0</v>
      </c>
      <c r="F162" s="103">
        <f t="shared" si="110"/>
        <v>0</v>
      </c>
      <c r="G162" s="133">
        <v>0</v>
      </c>
      <c r="H162" s="103">
        <f t="shared" si="111"/>
        <v>0</v>
      </c>
      <c r="I162" s="133">
        <v>0</v>
      </c>
      <c r="J162" s="103">
        <f>-($D$145*I162)*$J$130</f>
        <v>0</v>
      </c>
      <c r="K162" s="133">
        <v>0</v>
      </c>
      <c r="L162" s="103">
        <f t="shared" si="112"/>
        <v>0</v>
      </c>
      <c r="M162" s="133">
        <v>0</v>
      </c>
      <c r="N162" s="103">
        <f t="shared" si="113"/>
        <v>0</v>
      </c>
      <c r="O162" s="133">
        <v>0</v>
      </c>
      <c r="P162" s="103">
        <f t="shared" si="108"/>
        <v>0</v>
      </c>
      <c r="Q162" s="133">
        <v>0</v>
      </c>
      <c r="R162" s="103">
        <f t="shared" si="114"/>
        <v>0</v>
      </c>
      <c r="S162" s="133">
        <v>0</v>
      </c>
      <c r="T162" s="103">
        <f t="shared" si="115"/>
        <v>0</v>
      </c>
      <c r="U162" s="133">
        <v>0</v>
      </c>
      <c r="V162" s="103">
        <f t="shared" si="116"/>
        <v>0</v>
      </c>
      <c r="W162" s="133">
        <v>0</v>
      </c>
      <c r="X162" s="103">
        <f t="shared" si="117"/>
        <v>0</v>
      </c>
      <c r="Y162" s="133">
        <v>0</v>
      </c>
      <c r="Z162" s="103">
        <f t="shared" si="118"/>
        <v>0</v>
      </c>
      <c r="AA162" s="133">
        <v>0</v>
      </c>
      <c r="AB162" s="103">
        <f t="shared" si="119"/>
        <v>0</v>
      </c>
      <c r="AC162" s="133">
        <v>0</v>
      </c>
      <c r="AD162" s="103">
        <f>-($D$145*AC162)*$AD$130</f>
        <v>0</v>
      </c>
      <c r="AE162" s="133">
        <v>0</v>
      </c>
      <c r="AF162" s="103">
        <f t="shared" si="121"/>
        <v>0</v>
      </c>
      <c r="AG162" s="133">
        <v>0</v>
      </c>
      <c r="AH162" s="103">
        <f>-($D$145*AG162)*$AH$130</f>
        <v>0</v>
      </c>
      <c r="AI162" s="133">
        <v>0</v>
      </c>
      <c r="AJ162" s="103">
        <f t="shared" si="123"/>
        <v>0</v>
      </c>
      <c r="AK162" s="133">
        <v>0</v>
      </c>
      <c r="AL162" s="103">
        <f t="shared" si="124"/>
        <v>0</v>
      </c>
      <c r="AM162" s="133">
        <v>0</v>
      </c>
      <c r="AN162" s="103">
        <f t="shared" si="125"/>
        <v>0</v>
      </c>
      <c r="AO162" s="133">
        <v>0</v>
      </c>
      <c r="AP162" s="103">
        <f t="shared" si="126"/>
        <v>0</v>
      </c>
      <c r="AQ162" s="133">
        <v>0</v>
      </c>
      <c r="AR162" s="103">
        <f>-($D$145*AQ162)*$AR$130</f>
        <v>0</v>
      </c>
      <c r="AS162" s="133">
        <v>0</v>
      </c>
      <c r="AT162" s="103">
        <f t="shared" si="128"/>
        <v>0</v>
      </c>
      <c r="AU162" s="133">
        <v>0</v>
      </c>
      <c r="AV162" s="103">
        <f t="shared" si="129"/>
        <v>0</v>
      </c>
      <c r="AW162" s="133">
        <v>0</v>
      </c>
      <c r="AX162" s="103">
        <f t="shared" si="130"/>
        <v>0</v>
      </c>
      <c r="AY162" s="133">
        <v>0</v>
      </c>
      <c r="AZ162" s="103">
        <f t="shared" si="131"/>
        <v>0</v>
      </c>
      <c r="BA162" s="133">
        <v>0</v>
      </c>
      <c r="BB162" s="103">
        <f t="shared" si="132"/>
        <v>0</v>
      </c>
      <c r="BC162" s="133">
        <v>0</v>
      </c>
      <c r="BD162" s="103">
        <f t="shared" si="109"/>
        <v>0</v>
      </c>
      <c r="BE162" s="133">
        <v>0</v>
      </c>
      <c r="BF162" s="103">
        <f t="shared" si="133"/>
        <v>0</v>
      </c>
      <c r="BG162" s="133">
        <v>0</v>
      </c>
      <c r="BH162" s="103">
        <f t="shared" si="134"/>
        <v>0</v>
      </c>
      <c r="BI162" s="133"/>
      <c r="BJ162" s="134">
        <f t="shared" si="135"/>
        <v>0</v>
      </c>
      <c r="BK162" s="135"/>
      <c r="BL162" s="103"/>
      <c r="BM162" s="136"/>
      <c r="BN162" s="103"/>
      <c r="BO162" s="103"/>
      <c r="BP162" s="103"/>
      <c r="BQ162" s="103"/>
      <c r="BR162" s="103"/>
      <c r="BS162" s="103"/>
      <c r="BT162" s="103"/>
      <c r="BU162" s="103"/>
    </row>
    <row r="163" spans="1:73" s="137" customFormat="1" x14ac:dyDescent="0.2">
      <c r="A163" s="142"/>
      <c r="B163" s="142"/>
      <c r="C163" s="141">
        <f t="shared" si="106"/>
        <v>0</v>
      </c>
      <c r="D163" s="103">
        <f t="shared" si="137"/>
        <v>0</v>
      </c>
      <c r="E163" s="132">
        <v>0</v>
      </c>
      <c r="F163" s="103">
        <f t="shared" si="110"/>
        <v>0</v>
      </c>
      <c r="G163" s="133">
        <v>0</v>
      </c>
      <c r="H163" s="103">
        <f t="shared" si="111"/>
        <v>0</v>
      </c>
      <c r="I163" s="133">
        <v>0</v>
      </c>
      <c r="J163" s="103">
        <f t="shared" si="136"/>
        <v>0</v>
      </c>
      <c r="K163" s="133">
        <v>0</v>
      </c>
      <c r="L163" s="103">
        <f t="shared" si="112"/>
        <v>0</v>
      </c>
      <c r="M163" s="133">
        <v>0</v>
      </c>
      <c r="N163" s="103">
        <f t="shared" si="113"/>
        <v>0</v>
      </c>
      <c r="O163" s="133">
        <v>0</v>
      </c>
      <c r="P163" s="103">
        <f t="shared" si="108"/>
        <v>0</v>
      </c>
      <c r="Q163" s="133">
        <v>0</v>
      </c>
      <c r="R163" s="103">
        <f t="shared" si="114"/>
        <v>0</v>
      </c>
      <c r="S163" s="133">
        <v>0</v>
      </c>
      <c r="T163" s="103">
        <f t="shared" si="115"/>
        <v>0</v>
      </c>
      <c r="U163" s="133">
        <v>0</v>
      </c>
      <c r="V163" s="103">
        <f t="shared" si="116"/>
        <v>0</v>
      </c>
      <c r="W163" s="133">
        <v>0</v>
      </c>
      <c r="X163" s="103">
        <f t="shared" si="117"/>
        <v>0</v>
      </c>
      <c r="Y163" s="133">
        <v>0</v>
      </c>
      <c r="Z163" s="103">
        <f t="shared" si="118"/>
        <v>0</v>
      </c>
      <c r="AA163" s="133">
        <v>0</v>
      </c>
      <c r="AB163" s="103">
        <f t="shared" si="119"/>
        <v>0</v>
      </c>
      <c r="AC163" s="133">
        <v>0</v>
      </c>
      <c r="AD163" s="103">
        <f t="shared" si="120"/>
        <v>0</v>
      </c>
      <c r="AE163" s="133">
        <v>0</v>
      </c>
      <c r="AF163" s="103">
        <f t="shared" si="121"/>
        <v>0</v>
      </c>
      <c r="AG163" s="133">
        <v>0</v>
      </c>
      <c r="AH163" s="103">
        <f t="shared" si="122"/>
        <v>0</v>
      </c>
      <c r="AI163" s="133">
        <v>0</v>
      </c>
      <c r="AJ163" s="103">
        <f t="shared" si="123"/>
        <v>0</v>
      </c>
      <c r="AK163" s="133">
        <v>0</v>
      </c>
      <c r="AL163" s="103">
        <f t="shared" si="124"/>
        <v>0</v>
      </c>
      <c r="AM163" s="133">
        <v>0</v>
      </c>
      <c r="AN163" s="103">
        <f t="shared" si="125"/>
        <v>0</v>
      </c>
      <c r="AO163" s="133">
        <v>0</v>
      </c>
      <c r="AP163" s="103">
        <f t="shared" si="126"/>
        <v>0</v>
      </c>
      <c r="AQ163" s="133">
        <v>0</v>
      </c>
      <c r="AR163" s="103">
        <f t="shared" si="127"/>
        <v>0</v>
      </c>
      <c r="AS163" s="133">
        <v>0</v>
      </c>
      <c r="AT163" s="103">
        <f t="shared" si="128"/>
        <v>0</v>
      </c>
      <c r="AU163" s="133">
        <v>0</v>
      </c>
      <c r="AV163" s="103">
        <f t="shared" si="129"/>
        <v>0</v>
      </c>
      <c r="AW163" s="133">
        <v>0</v>
      </c>
      <c r="AX163" s="103">
        <f t="shared" si="130"/>
        <v>0</v>
      </c>
      <c r="AY163" s="133">
        <v>0</v>
      </c>
      <c r="AZ163" s="103">
        <f t="shared" si="131"/>
        <v>0</v>
      </c>
      <c r="BA163" s="133">
        <v>0</v>
      </c>
      <c r="BB163" s="103">
        <f t="shared" si="132"/>
        <v>0</v>
      </c>
      <c r="BC163" s="133">
        <v>0</v>
      </c>
      <c r="BD163" s="103">
        <f t="shared" si="109"/>
        <v>0</v>
      </c>
      <c r="BE163" s="133">
        <v>0</v>
      </c>
      <c r="BF163" s="103">
        <f t="shared" si="133"/>
        <v>0</v>
      </c>
      <c r="BG163" s="133">
        <v>0</v>
      </c>
      <c r="BH163" s="103">
        <f t="shared" si="134"/>
        <v>0</v>
      </c>
      <c r="BI163" s="133"/>
      <c r="BJ163" s="134">
        <f t="shared" si="135"/>
        <v>0</v>
      </c>
      <c r="BK163" s="135"/>
      <c r="BL163" s="103"/>
      <c r="BM163" s="136"/>
      <c r="BN163" s="103"/>
      <c r="BO163" s="103"/>
      <c r="BP163" s="103"/>
      <c r="BQ163" s="103"/>
      <c r="BR163" s="103"/>
      <c r="BS163" s="103"/>
      <c r="BT163" s="103"/>
      <c r="BU163" s="103"/>
    </row>
    <row r="164" spans="1:73" s="137" customFormat="1" x14ac:dyDescent="0.2">
      <c r="A164" s="142"/>
      <c r="B164" s="142"/>
      <c r="C164" s="141">
        <f t="shared" si="106"/>
        <v>0</v>
      </c>
      <c r="D164" s="103">
        <f t="shared" si="137"/>
        <v>0</v>
      </c>
      <c r="E164" s="132">
        <v>0</v>
      </c>
      <c r="F164" s="103">
        <f t="shared" si="110"/>
        <v>0</v>
      </c>
      <c r="G164" s="133">
        <v>0</v>
      </c>
      <c r="H164" s="103">
        <f t="shared" si="111"/>
        <v>0</v>
      </c>
      <c r="I164" s="133">
        <v>0</v>
      </c>
      <c r="J164" s="103">
        <f t="shared" si="136"/>
        <v>0</v>
      </c>
      <c r="K164" s="133">
        <v>0</v>
      </c>
      <c r="L164" s="103">
        <f t="shared" si="112"/>
        <v>0</v>
      </c>
      <c r="M164" s="133">
        <v>0</v>
      </c>
      <c r="N164" s="103">
        <f t="shared" si="113"/>
        <v>0</v>
      </c>
      <c r="O164" s="133">
        <v>0</v>
      </c>
      <c r="P164" s="103">
        <f t="shared" si="108"/>
        <v>0</v>
      </c>
      <c r="Q164" s="133">
        <v>0</v>
      </c>
      <c r="R164" s="103">
        <f t="shared" si="114"/>
        <v>0</v>
      </c>
      <c r="S164" s="133">
        <v>0</v>
      </c>
      <c r="T164" s="103">
        <f t="shared" si="115"/>
        <v>0</v>
      </c>
      <c r="U164" s="133">
        <v>0</v>
      </c>
      <c r="V164" s="103">
        <f t="shared" si="116"/>
        <v>0</v>
      </c>
      <c r="W164" s="133">
        <v>0</v>
      </c>
      <c r="X164" s="103">
        <f t="shared" si="117"/>
        <v>0</v>
      </c>
      <c r="Y164" s="133">
        <v>0</v>
      </c>
      <c r="Z164" s="103">
        <f t="shared" si="118"/>
        <v>0</v>
      </c>
      <c r="AA164" s="133">
        <v>0</v>
      </c>
      <c r="AB164" s="103">
        <f t="shared" si="119"/>
        <v>0</v>
      </c>
      <c r="AC164" s="133">
        <v>0</v>
      </c>
      <c r="AD164" s="103">
        <f t="shared" si="120"/>
        <v>0</v>
      </c>
      <c r="AE164" s="133">
        <v>0</v>
      </c>
      <c r="AF164" s="103">
        <f t="shared" si="121"/>
        <v>0</v>
      </c>
      <c r="AG164" s="133">
        <v>0</v>
      </c>
      <c r="AH164" s="103">
        <f t="shared" si="122"/>
        <v>0</v>
      </c>
      <c r="AI164" s="133">
        <v>0</v>
      </c>
      <c r="AJ164" s="103">
        <f t="shared" si="123"/>
        <v>0</v>
      </c>
      <c r="AK164" s="133">
        <v>0</v>
      </c>
      <c r="AL164" s="103">
        <f t="shared" si="124"/>
        <v>0</v>
      </c>
      <c r="AM164" s="133">
        <v>0</v>
      </c>
      <c r="AN164" s="103">
        <f t="shared" si="125"/>
        <v>0</v>
      </c>
      <c r="AO164" s="133">
        <v>0</v>
      </c>
      <c r="AP164" s="103">
        <f t="shared" si="126"/>
        <v>0</v>
      </c>
      <c r="AQ164" s="133">
        <v>0</v>
      </c>
      <c r="AR164" s="103">
        <f t="shared" si="127"/>
        <v>0</v>
      </c>
      <c r="AS164" s="133">
        <v>0</v>
      </c>
      <c r="AT164" s="103">
        <f t="shared" si="128"/>
        <v>0</v>
      </c>
      <c r="AU164" s="133">
        <v>0</v>
      </c>
      <c r="AV164" s="103">
        <f t="shared" si="129"/>
        <v>0</v>
      </c>
      <c r="AW164" s="133">
        <v>0</v>
      </c>
      <c r="AX164" s="103">
        <f t="shared" si="130"/>
        <v>0</v>
      </c>
      <c r="AY164" s="133">
        <v>0</v>
      </c>
      <c r="AZ164" s="103">
        <f t="shared" si="131"/>
        <v>0</v>
      </c>
      <c r="BA164" s="133">
        <v>0</v>
      </c>
      <c r="BB164" s="103">
        <f t="shared" si="132"/>
        <v>0</v>
      </c>
      <c r="BC164" s="133">
        <v>0</v>
      </c>
      <c r="BD164" s="103">
        <f t="shared" si="109"/>
        <v>0</v>
      </c>
      <c r="BE164" s="133">
        <v>0</v>
      </c>
      <c r="BF164" s="103">
        <f t="shared" si="133"/>
        <v>0</v>
      </c>
      <c r="BG164" s="133">
        <v>0</v>
      </c>
      <c r="BH164" s="103">
        <f t="shared" si="134"/>
        <v>0</v>
      </c>
      <c r="BI164" s="133"/>
      <c r="BJ164" s="134">
        <f t="shared" si="135"/>
        <v>0</v>
      </c>
      <c r="BK164" s="135"/>
      <c r="BL164" s="103"/>
      <c r="BM164" s="136"/>
      <c r="BN164" s="103"/>
      <c r="BO164" s="103"/>
      <c r="BP164" s="103"/>
      <c r="BQ164" s="103"/>
      <c r="BR164" s="103"/>
      <c r="BS164" s="103"/>
      <c r="BT164" s="103"/>
      <c r="BU164" s="103"/>
    </row>
    <row r="165" spans="1:73" s="137" customFormat="1" x14ac:dyDescent="0.2">
      <c r="A165" s="142"/>
      <c r="B165" s="142"/>
      <c r="C165" s="141">
        <f t="shared" si="106"/>
        <v>0</v>
      </c>
      <c r="D165" s="103">
        <f t="shared" si="137"/>
        <v>0</v>
      </c>
      <c r="E165" s="132">
        <v>0</v>
      </c>
      <c r="F165" s="103">
        <f t="shared" si="110"/>
        <v>0</v>
      </c>
      <c r="G165" s="133">
        <v>0</v>
      </c>
      <c r="H165" s="103">
        <f t="shared" si="111"/>
        <v>0</v>
      </c>
      <c r="I165" s="133">
        <v>0</v>
      </c>
      <c r="J165" s="103">
        <f t="shared" si="136"/>
        <v>0</v>
      </c>
      <c r="K165" s="133">
        <v>0</v>
      </c>
      <c r="L165" s="103">
        <f t="shared" si="112"/>
        <v>0</v>
      </c>
      <c r="M165" s="133">
        <v>0</v>
      </c>
      <c r="N165" s="103">
        <f t="shared" si="113"/>
        <v>0</v>
      </c>
      <c r="O165" s="133">
        <v>0</v>
      </c>
      <c r="P165" s="103">
        <f t="shared" si="108"/>
        <v>0</v>
      </c>
      <c r="Q165" s="133">
        <v>0</v>
      </c>
      <c r="R165" s="103">
        <f t="shared" si="114"/>
        <v>0</v>
      </c>
      <c r="S165" s="133">
        <v>0</v>
      </c>
      <c r="T165" s="103">
        <f t="shared" si="115"/>
        <v>0</v>
      </c>
      <c r="U165" s="133">
        <v>0</v>
      </c>
      <c r="V165" s="103">
        <f t="shared" si="116"/>
        <v>0</v>
      </c>
      <c r="W165" s="133">
        <v>0</v>
      </c>
      <c r="X165" s="103">
        <f t="shared" si="117"/>
        <v>0</v>
      </c>
      <c r="Y165" s="133">
        <v>0</v>
      </c>
      <c r="Z165" s="103">
        <f t="shared" si="118"/>
        <v>0</v>
      </c>
      <c r="AA165" s="133">
        <v>0</v>
      </c>
      <c r="AB165" s="103">
        <f t="shared" si="119"/>
        <v>0</v>
      </c>
      <c r="AC165" s="133">
        <v>0</v>
      </c>
      <c r="AD165" s="103">
        <f t="shared" si="120"/>
        <v>0</v>
      </c>
      <c r="AE165" s="133">
        <v>0</v>
      </c>
      <c r="AF165" s="103">
        <f t="shared" si="121"/>
        <v>0</v>
      </c>
      <c r="AG165" s="133">
        <v>0</v>
      </c>
      <c r="AH165" s="103">
        <f t="shared" si="122"/>
        <v>0</v>
      </c>
      <c r="AI165" s="133">
        <v>0</v>
      </c>
      <c r="AJ165" s="103">
        <f t="shared" si="123"/>
        <v>0</v>
      </c>
      <c r="AK165" s="133">
        <v>0</v>
      </c>
      <c r="AL165" s="103">
        <f t="shared" si="124"/>
        <v>0</v>
      </c>
      <c r="AM165" s="133">
        <v>0</v>
      </c>
      <c r="AN165" s="103">
        <f t="shared" si="125"/>
        <v>0</v>
      </c>
      <c r="AO165" s="133">
        <v>0</v>
      </c>
      <c r="AP165" s="103">
        <f t="shared" si="126"/>
        <v>0</v>
      </c>
      <c r="AQ165" s="133">
        <v>0</v>
      </c>
      <c r="AR165" s="103">
        <f t="shared" si="127"/>
        <v>0</v>
      </c>
      <c r="AS165" s="133">
        <v>0</v>
      </c>
      <c r="AT165" s="103">
        <f t="shared" si="128"/>
        <v>0</v>
      </c>
      <c r="AU165" s="133">
        <v>0</v>
      </c>
      <c r="AV165" s="103">
        <f t="shared" si="129"/>
        <v>0</v>
      </c>
      <c r="AW165" s="133">
        <v>0</v>
      </c>
      <c r="AX165" s="103">
        <f t="shared" si="130"/>
        <v>0</v>
      </c>
      <c r="AY165" s="133">
        <v>0</v>
      </c>
      <c r="AZ165" s="103">
        <f t="shared" si="131"/>
        <v>0</v>
      </c>
      <c r="BA165" s="133">
        <v>0</v>
      </c>
      <c r="BB165" s="103">
        <f t="shared" si="132"/>
        <v>0</v>
      </c>
      <c r="BC165" s="133">
        <v>0</v>
      </c>
      <c r="BD165" s="103">
        <f t="shared" si="109"/>
        <v>0</v>
      </c>
      <c r="BE165" s="133">
        <v>0</v>
      </c>
      <c r="BF165" s="103">
        <f t="shared" si="133"/>
        <v>0</v>
      </c>
      <c r="BG165" s="133">
        <v>0</v>
      </c>
      <c r="BH165" s="103">
        <f t="shared" si="134"/>
        <v>0</v>
      </c>
      <c r="BI165" s="133"/>
      <c r="BJ165" s="134">
        <f t="shared" si="135"/>
        <v>0</v>
      </c>
      <c r="BK165" s="135"/>
      <c r="BL165" s="103"/>
      <c r="BM165" s="136"/>
      <c r="BN165" s="103"/>
      <c r="BO165" s="103"/>
      <c r="BP165" s="103"/>
      <c r="BQ165" s="103"/>
      <c r="BR165" s="103"/>
      <c r="BS165" s="103"/>
      <c r="BT165" s="103"/>
      <c r="BU165" s="103"/>
    </row>
    <row r="166" spans="1:73" s="137" customFormat="1" x14ac:dyDescent="0.2">
      <c r="A166" s="142"/>
      <c r="B166" s="142"/>
      <c r="C166" s="141">
        <f t="shared" si="106"/>
        <v>0</v>
      </c>
      <c r="D166" s="103">
        <f t="shared" si="137"/>
        <v>0</v>
      </c>
      <c r="E166" s="132">
        <v>0</v>
      </c>
      <c r="F166" s="103">
        <f t="shared" si="110"/>
        <v>0</v>
      </c>
      <c r="G166" s="133">
        <v>0</v>
      </c>
      <c r="H166" s="103">
        <f t="shared" si="111"/>
        <v>0</v>
      </c>
      <c r="I166" s="133">
        <v>0</v>
      </c>
      <c r="J166" s="103">
        <f t="shared" si="136"/>
        <v>0</v>
      </c>
      <c r="K166" s="133">
        <v>0</v>
      </c>
      <c r="L166" s="103">
        <f t="shared" si="112"/>
        <v>0</v>
      </c>
      <c r="M166" s="133">
        <v>0</v>
      </c>
      <c r="N166" s="103">
        <f t="shared" si="113"/>
        <v>0</v>
      </c>
      <c r="O166" s="133">
        <v>0</v>
      </c>
      <c r="P166" s="103">
        <f t="shared" si="108"/>
        <v>0</v>
      </c>
      <c r="Q166" s="133">
        <v>0</v>
      </c>
      <c r="R166" s="103">
        <f t="shared" si="114"/>
        <v>0</v>
      </c>
      <c r="S166" s="133">
        <v>0</v>
      </c>
      <c r="T166" s="103">
        <f t="shared" si="115"/>
        <v>0</v>
      </c>
      <c r="U166" s="133">
        <v>0</v>
      </c>
      <c r="V166" s="103">
        <f t="shared" si="116"/>
        <v>0</v>
      </c>
      <c r="W166" s="133">
        <v>0</v>
      </c>
      <c r="X166" s="103">
        <f t="shared" si="117"/>
        <v>0</v>
      </c>
      <c r="Y166" s="133">
        <v>0</v>
      </c>
      <c r="Z166" s="103">
        <f t="shared" si="118"/>
        <v>0</v>
      </c>
      <c r="AA166" s="133">
        <v>0</v>
      </c>
      <c r="AB166" s="103">
        <f t="shared" si="119"/>
        <v>0</v>
      </c>
      <c r="AC166" s="133">
        <v>0</v>
      </c>
      <c r="AD166" s="103">
        <f t="shared" si="120"/>
        <v>0</v>
      </c>
      <c r="AE166" s="133">
        <v>0</v>
      </c>
      <c r="AF166" s="103">
        <f t="shared" si="121"/>
        <v>0</v>
      </c>
      <c r="AG166" s="133">
        <v>0</v>
      </c>
      <c r="AH166" s="103">
        <f t="shared" si="122"/>
        <v>0</v>
      </c>
      <c r="AI166" s="133">
        <v>0</v>
      </c>
      <c r="AJ166" s="103">
        <f t="shared" si="123"/>
        <v>0</v>
      </c>
      <c r="AK166" s="133">
        <v>0</v>
      </c>
      <c r="AL166" s="103">
        <f t="shared" si="124"/>
        <v>0</v>
      </c>
      <c r="AM166" s="133">
        <v>0</v>
      </c>
      <c r="AN166" s="103">
        <f t="shared" si="125"/>
        <v>0</v>
      </c>
      <c r="AO166" s="133">
        <v>0</v>
      </c>
      <c r="AP166" s="103">
        <f t="shared" si="126"/>
        <v>0</v>
      </c>
      <c r="AQ166" s="133">
        <v>0</v>
      </c>
      <c r="AR166" s="103">
        <f t="shared" si="127"/>
        <v>0</v>
      </c>
      <c r="AS166" s="133">
        <v>0</v>
      </c>
      <c r="AT166" s="103">
        <f t="shared" si="128"/>
        <v>0</v>
      </c>
      <c r="AU166" s="133">
        <v>0</v>
      </c>
      <c r="AV166" s="103">
        <f t="shared" si="129"/>
        <v>0</v>
      </c>
      <c r="AW166" s="133">
        <v>0</v>
      </c>
      <c r="AX166" s="103">
        <f t="shared" si="130"/>
        <v>0</v>
      </c>
      <c r="AY166" s="133">
        <v>0</v>
      </c>
      <c r="AZ166" s="103">
        <f t="shared" si="131"/>
        <v>0</v>
      </c>
      <c r="BA166" s="133">
        <v>0</v>
      </c>
      <c r="BB166" s="103">
        <f t="shared" si="132"/>
        <v>0</v>
      </c>
      <c r="BC166" s="133">
        <v>0</v>
      </c>
      <c r="BD166" s="103">
        <f t="shared" si="109"/>
        <v>0</v>
      </c>
      <c r="BE166" s="133">
        <v>0</v>
      </c>
      <c r="BF166" s="103">
        <f t="shared" si="133"/>
        <v>0</v>
      </c>
      <c r="BG166" s="133">
        <v>0</v>
      </c>
      <c r="BH166" s="103">
        <f t="shared" si="134"/>
        <v>0</v>
      </c>
      <c r="BI166" s="133"/>
      <c r="BJ166" s="134">
        <f t="shared" si="135"/>
        <v>0</v>
      </c>
      <c r="BK166" s="135"/>
      <c r="BL166" s="103"/>
      <c r="BM166" s="136"/>
      <c r="BN166" s="103"/>
      <c r="BO166" s="103"/>
      <c r="BP166" s="103"/>
      <c r="BQ166" s="103"/>
      <c r="BR166" s="103"/>
      <c r="BS166" s="103"/>
      <c r="BT166" s="103"/>
      <c r="BU166" s="103"/>
    </row>
    <row r="167" spans="1:73" s="137" customFormat="1" x14ac:dyDescent="0.2">
      <c r="A167" s="142"/>
      <c r="B167" s="142"/>
      <c r="C167" s="141">
        <f t="shared" si="106"/>
        <v>0</v>
      </c>
      <c r="D167" s="103">
        <f t="shared" si="137"/>
        <v>0</v>
      </c>
      <c r="E167" s="132">
        <v>0</v>
      </c>
      <c r="F167" s="103">
        <f t="shared" si="110"/>
        <v>0</v>
      </c>
      <c r="G167" s="133">
        <v>0</v>
      </c>
      <c r="H167" s="103">
        <f t="shared" si="111"/>
        <v>0</v>
      </c>
      <c r="I167" s="133">
        <v>0</v>
      </c>
      <c r="J167" s="103">
        <f t="shared" si="136"/>
        <v>0</v>
      </c>
      <c r="K167" s="133">
        <v>0</v>
      </c>
      <c r="L167" s="103">
        <f t="shared" si="112"/>
        <v>0</v>
      </c>
      <c r="M167" s="133">
        <v>0</v>
      </c>
      <c r="N167" s="103">
        <f t="shared" si="113"/>
        <v>0</v>
      </c>
      <c r="O167" s="133">
        <v>0</v>
      </c>
      <c r="P167" s="103">
        <f t="shared" si="108"/>
        <v>0</v>
      </c>
      <c r="Q167" s="133">
        <v>0</v>
      </c>
      <c r="R167" s="103">
        <f t="shared" si="114"/>
        <v>0</v>
      </c>
      <c r="S167" s="133">
        <v>0</v>
      </c>
      <c r="T167" s="103">
        <f t="shared" si="115"/>
        <v>0</v>
      </c>
      <c r="U167" s="133">
        <v>0</v>
      </c>
      <c r="V167" s="103">
        <f t="shared" si="116"/>
        <v>0</v>
      </c>
      <c r="W167" s="133">
        <v>0</v>
      </c>
      <c r="X167" s="103">
        <f t="shared" si="117"/>
        <v>0</v>
      </c>
      <c r="Y167" s="133">
        <v>0</v>
      </c>
      <c r="Z167" s="103">
        <f t="shared" si="118"/>
        <v>0</v>
      </c>
      <c r="AA167" s="133">
        <v>0</v>
      </c>
      <c r="AB167" s="103">
        <f t="shared" si="119"/>
        <v>0</v>
      </c>
      <c r="AC167" s="133">
        <v>0</v>
      </c>
      <c r="AD167" s="103">
        <f t="shared" si="120"/>
        <v>0</v>
      </c>
      <c r="AE167" s="133">
        <v>0</v>
      </c>
      <c r="AF167" s="103">
        <f t="shared" si="121"/>
        <v>0</v>
      </c>
      <c r="AG167" s="133">
        <v>0</v>
      </c>
      <c r="AH167" s="103">
        <f t="shared" si="122"/>
        <v>0</v>
      </c>
      <c r="AI167" s="133">
        <v>0</v>
      </c>
      <c r="AJ167" s="103">
        <f t="shared" si="123"/>
        <v>0</v>
      </c>
      <c r="AK167" s="133">
        <v>0</v>
      </c>
      <c r="AL167" s="103">
        <f t="shared" si="124"/>
        <v>0</v>
      </c>
      <c r="AM167" s="133">
        <v>0</v>
      </c>
      <c r="AN167" s="103">
        <f t="shared" si="125"/>
        <v>0</v>
      </c>
      <c r="AO167" s="133">
        <v>0</v>
      </c>
      <c r="AP167" s="103">
        <f t="shared" si="126"/>
        <v>0</v>
      </c>
      <c r="AQ167" s="133">
        <v>0</v>
      </c>
      <c r="AR167" s="103">
        <f t="shared" si="127"/>
        <v>0</v>
      </c>
      <c r="AS167" s="133">
        <v>0</v>
      </c>
      <c r="AT167" s="103">
        <f t="shared" si="128"/>
        <v>0</v>
      </c>
      <c r="AU167" s="133">
        <v>0</v>
      </c>
      <c r="AV167" s="103">
        <f t="shared" si="129"/>
        <v>0</v>
      </c>
      <c r="AW167" s="133">
        <v>0</v>
      </c>
      <c r="AX167" s="103">
        <f t="shared" si="130"/>
        <v>0</v>
      </c>
      <c r="AY167" s="133">
        <v>0</v>
      </c>
      <c r="AZ167" s="103">
        <f t="shared" si="131"/>
        <v>0</v>
      </c>
      <c r="BA167" s="133">
        <v>0</v>
      </c>
      <c r="BB167" s="103">
        <f t="shared" si="132"/>
        <v>0</v>
      </c>
      <c r="BC167" s="133">
        <v>0</v>
      </c>
      <c r="BD167" s="103">
        <f t="shared" si="109"/>
        <v>0</v>
      </c>
      <c r="BE167" s="133">
        <v>0</v>
      </c>
      <c r="BF167" s="103">
        <f t="shared" si="133"/>
        <v>0</v>
      </c>
      <c r="BG167" s="133">
        <v>0</v>
      </c>
      <c r="BH167" s="103">
        <f t="shared" si="134"/>
        <v>0</v>
      </c>
      <c r="BI167" s="133"/>
      <c r="BJ167" s="134">
        <f t="shared" si="135"/>
        <v>0</v>
      </c>
      <c r="BK167" s="135"/>
      <c r="BL167" s="103"/>
      <c r="BM167" s="136"/>
      <c r="BN167" s="103"/>
      <c r="BO167" s="103"/>
      <c r="BP167" s="103"/>
      <c r="BQ167" s="103"/>
      <c r="BR167" s="103"/>
      <c r="BS167" s="103"/>
      <c r="BT167" s="103"/>
      <c r="BU167" s="103"/>
    </row>
    <row r="168" spans="1:73" s="137" customFormat="1" x14ac:dyDescent="0.2">
      <c r="A168" s="142"/>
      <c r="B168" s="142"/>
      <c r="C168" s="141">
        <f t="shared" si="106"/>
        <v>0</v>
      </c>
      <c r="D168" s="103">
        <f t="shared" si="137"/>
        <v>0</v>
      </c>
      <c r="E168" s="132">
        <v>0</v>
      </c>
      <c r="F168" s="103">
        <f t="shared" si="110"/>
        <v>0</v>
      </c>
      <c r="G168" s="133">
        <v>0</v>
      </c>
      <c r="H168" s="103">
        <f t="shared" si="111"/>
        <v>0</v>
      </c>
      <c r="I168" s="133">
        <v>0</v>
      </c>
      <c r="J168" s="103">
        <f t="shared" si="136"/>
        <v>0</v>
      </c>
      <c r="K168" s="133">
        <v>0</v>
      </c>
      <c r="L168" s="103">
        <f t="shared" si="112"/>
        <v>0</v>
      </c>
      <c r="M168" s="133">
        <v>0</v>
      </c>
      <c r="N168" s="103">
        <f t="shared" si="113"/>
        <v>0</v>
      </c>
      <c r="O168" s="133">
        <v>0</v>
      </c>
      <c r="P168" s="103">
        <f t="shared" si="108"/>
        <v>0</v>
      </c>
      <c r="Q168" s="133">
        <v>0</v>
      </c>
      <c r="R168" s="103">
        <f t="shared" si="114"/>
        <v>0</v>
      </c>
      <c r="S168" s="133">
        <v>0</v>
      </c>
      <c r="T168" s="103">
        <f t="shared" si="115"/>
        <v>0</v>
      </c>
      <c r="U168" s="133">
        <v>0</v>
      </c>
      <c r="V168" s="103">
        <f t="shared" si="116"/>
        <v>0</v>
      </c>
      <c r="W168" s="133">
        <v>0</v>
      </c>
      <c r="X168" s="103">
        <f t="shared" si="117"/>
        <v>0</v>
      </c>
      <c r="Y168" s="133">
        <v>0</v>
      </c>
      <c r="Z168" s="103">
        <f t="shared" si="118"/>
        <v>0</v>
      </c>
      <c r="AA168" s="133">
        <v>0</v>
      </c>
      <c r="AB168" s="103">
        <f t="shared" si="119"/>
        <v>0</v>
      </c>
      <c r="AC168" s="133">
        <v>0</v>
      </c>
      <c r="AD168" s="103">
        <f t="shared" si="120"/>
        <v>0</v>
      </c>
      <c r="AE168" s="133">
        <v>0</v>
      </c>
      <c r="AF168" s="103">
        <f t="shared" si="121"/>
        <v>0</v>
      </c>
      <c r="AG168" s="133">
        <v>0</v>
      </c>
      <c r="AH168" s="103">
        <f t="shared" si="122"/>
        <v>0</v>
      </c>
      <c r="AI168" s="133">
        <v>0</v>
      </c>
      <c r="AJ168" s="103">
        <f t="shared" si="123"/>
        <v>0</v>
      </c>
      <c r="AK168" s="133">
        <v>0</v>
      </c>
      <c r="AL168" s="103">
        <f t="shared" si="124"/>
        <v>0</v>
      </c>
      <c r="AM168" s="133">
        <v>0</v>
      </c>
      <c r="AN168" s="103">
        <f t="shared" si="125"/>
        <v>0</v>
      </c>
      <c r="AO168" s="133">
        <v>0</v>
      </c>
      <c r="AP168" s="103">
        <f t="shared" si="126"/>
        <v>0</v>
      </c>
      <c r="AQ168" s="133">
        <v>0</v>
      </c>
      <c r="AR168" s="103">
        <f t="shared" si="127"/>
        <v>0</v>
      </c>
      <c r="AS168" s="133">
        <v>0</v>
      </c>
      <c r="AT168" s="103">
        <f t="shared" si="128"/>
        <v>0</v>
      </c>
      <c r="AU168" s="133">
        <v>0</v>
      </c>
      <c r="AV168" s="103">
        <f t="shared" si="129"/>
        <v>0</v>
      </c>
      <c r="AW168" s="133">
        <v>0</v>
      </c>
      <c r="AX168" s="103">
        <f t="shared" si="130"/>
        <v>0</v>
      </c>
      <c r="AY168" s="133">
        <v>0</v>
      </c>
      <c r="AZ168" s="103">
        <f t="shared" si="131"/>
        <v>0</v>
      </c>
      <c r="BA168" s="133">
        <v>0</v>
      </c>
      <c r="BB168" s="103">
        <f t="shared" si="132"/>
        <v>0</v>
      </c>
      <c r="BC168" s="133">
        <v>0</v>
      </c>
      <c r="BD168" s="103">
        <f t="shared" si="109"/>
        <v>0</v>
      </c>
      <c r="BE168" s="133">
        <v>0</v>
      </c>
      <c r="BF168" s="103">
        <f t="shared" si="133"/>
        <v>0</v>
      </c>
      <c r="BG168" s="133">
        <v>0</v>
      </c>
      <c r="BH168" s="103">
        <f t="shared" si="134"/>
        <v>0</v>
      </c>
      <c r="BI168" s="133"/>
      <c r="BJ168" s="134">
        <f t="shared" si="135"/>
        <v>0</v>
      </c>
      <c r="BK168" s="135"/>
      <c r="BL168" s="103"/>
      <c r="BM168" s="136"/>
      <c r="BN168" s="103"/>
      <c r="BO168" s="103"/>
      <c r="BP168" s="103"/>
      <c r="BQ168" s="103"/>
      <c r="BR168" s="103"/>
      <c r="BS168" s="103"/>
      <c r="BT168" s="103"/>
      <c r="BU168" s="103"/>
    </row>
    <row r="169" spans="1:73" s="137" customFormat="1" x14ac:dyDescent="0.2">
      <c r="A169" s="142"/>
      <c r="B169" s="142"/>
      <c r="C169" s="141">
        <f t="shared" si="106"/>
        <v>0</v>
      </c>
      <c r="D169" s="103">
        <f t="shared" si="137"/>
        <v>0</v>
      </c>
      <c r="E169" s="132">
        <v>0</v>
      </c>
      <c r="F169" s="103">
        <f t="shared" si="110"/>
        <v>0</v>
      </c>
      <c r="G169" s="133">
        <v>0</v>
      </c>
      <c r="H169" s="103">
        <f t="shared" si="111"/>
        <v>0</v>
      </c>
      <c r="I169" s="133">
        <v>0</v>
      </c>
      <c r="J169" s="103">
        <f t="shared" si="136"/>
        <v>0</v>
      </c>
      <c r="K169" s="133">
        <v>0</v>
      </c>
      <c r="L169" s="103">
        <f t="shared" si="112"/>
        <v>0</v>
      </c>
      <c r="M169" s="133">
        <v>0</v>
      </c>
      <c r="N169" s="103">
        <f t="shared" si="113"/>
        <v>0</v>
      </c>
      <c r="O169" s="133">
        <v>0</v>
      </c>
      <c r="P169" s="103">
        <f t="shared" si="108"/>
        <v>0</v>
      </c>
      <c r="Q169" s="133">
        <v>0</v>
      </c>
      <c r="R169" s="103">
        <f t="shared" si="114"/>
        <v>0</v>
      </c>
      <c r="S169" s="133">
        <v>0</v>
      </c>
      <c r="T169" s="103">
        <f t="shared" si="115"/>
        <v>0</v>
      </c>
      <c r="U169" s="133">
        <v>0</v>
      </c>
      <c r="V169" s="103">
        <f t="shared" si="116"/>
        <v>0</v>
      </c>
      <c r="W169" s="133">
        <v>0</v>
      </c>
      <c r="X169" s="103">
        <f t="shared" si="117"/>
        <v>0</v>
      </c>
      <c r="Y169" s="133">
        <v>0</v>
      </c>
      <c r="Z169" s="103">
        <f t="shared" si="118"/>
        <v>0</v>
      </c>
      <c r="AA169" s="133">
        <v>0</v>
      </c>
      <c r="AB169" s="103">
        <f t="shared" si="119"/>
        <v>0</v>
      </c>
      <c r="AC169" s="133">
        <v>0</v>
      </c>
      <c r="AD169" s="103">
        <f t="shared" si="120"/>
        <v>0</v>
      </c>
      <c r="AE169" s="133">
        <v>0</v>
      </c>
      <c r="AF169" s="103">
        <f t="shared" si="121"/>
        <v>0</v>
      </c>
      <c r="AG169" s="133">
        <v>0</v>
      </c>
      <c r="AH169" s="103">
        <f t="shared" si="122"/>
        <v>0</v>
      </c>
      <c r="AI169" s="133">
        <v>0</v>
      </c>
      <c r="AJ169" s="103">
        <f t="shared" si="123"/>
        <v>0</v>
      </c>
      <c r="AK169" s="133">
        <v>0</v>
      </c>
      <c r="AL169" s="103">
        <f t="shared" si="124"/>
        <v>0</v>
      </c>
      <c r="AM169" s="133">
        <v>0</v>
      </c>
      <c r="AN169" s="103">
        <f t="shared" si="125"/>
        <v>0</v>
      </c>
      <c r="AO169" s="133">
        <v>0</v>
      </c>
      <c r="AP169" s="103">
        <f t="shared" si="126"/>
        <v>0</v>
      </c>
      <c r="AQ169" s="133">
        <v>0</v>
      </c>
      <c r="AR169" s="103">
        <f t="shared" si="127"/>
        <v>0</v>
      </c>
      <c r="AS169" s="133">
        <v>0</v>
      </c>
      <c r="AT169" s="103">
        <f t="shared" si="128"/>
        <v>0</v>
      </c>
      <c r="AU169" s="133">
        <v>0</v>
      </c>
      <c r="AV169" s="103">
        <f t="shared" si="129"/>
        <v>0</v>
      </c>
      <c r="AW169" s="133">
        <v>0</v>
      </c>
      <c r="AX169" s="103">
        <f t="shared" si="130"/>
        <v>0</v>
      </c>
      <c r="AY169" s="133">
        <v>0</v>
      </c>
      <c r="AZ169" s="103">
        <f t="shared" si="131"/>
        <v>0</v>
      </c>
      <c r="BA169" s="133">
        <v>0</v>
      </c>
      <c r="BB169" s="103">
        <f t="shared" si="132"/>
        <v>0</v>
      </c>
      <c r="BC169" s="133">
        <v>0</v>
      </c>
      <c r="BD169" s="103">
        <f t="shared" si="109"/>
        <v>0</v>
      </c>
      <c r="BE169" s="133">
        <v>0</v>
      </c>
      <c r="BF169" s="103">
        <f t="shared" si="133"/>
        <v>0</v>
      </c>
      <c r="BG169" s="133">
        <v>0</v>
      </c>
      <c r="BH169" s="103">
        <f t="shared" si="134"/>
        <v>0</v>
      </c>
      <c r="BI169" s="133"/>
      <c r="BJ169" s="134">
        <f t="shared" si="135"/>
        <v>0</v>
      </c>
      <c r="BK169" s="135"/>
      <c r="BL169" s="103"/>
      <c r="BM169" s="136"/>
      <c r="BN169" s="103"/>
      <c r="BO169" s="103"/>
      <c r="BP169" s="103"/>
      <c r="BQ169" s="103"/>
      <c r="BR169" s="103"/>
      <c r="BS169" s="103"/>
      <c r="BT169" s="103"/>
      <c r="BU169" s="103"/>
    </row>
    <row r="170" spans="1:73" s="137" customFormat="1" x14ac:dyDescent="0.2">
      <c r="A170" s="142"/>
      <c r="B170" s="142"/>
      <c r="C170" s="141">
        <f t="shared" si="106"/>
        <v>0</v>
      </c>
      <c r="D170" s="103">
        <f t="shared" si="137"/>
        <v>0</v>
      </c>
      <c r="E170" s="132">
        <v>0</v>
      </c>
      <c r="F170" s="103">
        <f t="shared" si="110"/>
        <v>0</v>
      </c>
      <c r="G170" s="133">
        <v>0</v>
      </c>
      <c r="H170" s="103">
        <f t="shared" si="111"/>
        <v>0</v>
      </c>
      <c r="I170" s="133">
        <v>0</v>
      </c>
      <c r="J170" s="103">
        <f t="shared" si="136"/>
        <v>0</v>
      </c>
      <c r="K170" s="133">
        <v>0</v>
      </c>
      <c r="L170" s="103">
        <f t="shared" si="112"/>
        <v>0</v>
      </c>
      <c r="M170" s="133">
        <v>0</v>
      </c>
      <c r="N170" s="103">
        <f t="shared" si="113"/>
        <v>0</v>
      </c>
      <c r="O170" s="133">
        <v>0</v>
      </c>
      <c r="P170" s="103">
        <f t="shared" si="108"/>
        <v>0</v>
      </c>
      <c r="Q170" s="133">
        <v>0</v>
      </c>
      <c r="R170" s="103">
        <f t="shared" si="114"/>
        <v>0</v>
      </c>
      <c r="S170" s="133">
        <v>0</v>
      </c>
      <c r="T170" s="103">
        <f t="shared" si="115"/>
        <v>0</v>
      </c>
      <c r="U170" s="133">
        <v>0</v>
      </c>
      <c r="V170" s="103">
        <f t="shared" si="116"/>
        <v>0</v>
      </c>
      <c r="W170" s="133">
        <v>0</v>
      </c>
      <c r="X170" s="103">
        <f t="shared" si="117"/>
        <v>0</v>
      </c>
      <c r="Y170" s="133">
        <v>0</v>
      </c>
      <c r="Z170" s="103">
        <f t="shared" si="118"/>
        <v>0</v>
      </c>
      <c r="AA170" s="133">
        <v>0</v>
      </c>
      <c r="AB170" s="103">
        <f t="shared" si="119"/>
        <v>0</v>
      </c>
      <c r="AC170" s="133">
        <v>0</v>
      </c>
      <c r="AD170" s="103">
        <f t="shared" si="120"/>
        <v>0</v>
      </c>
      <c r="AE170" s="133">
        <v>0</v>
      </c>
      <c r="AF170" s="103">
        <f t="shared" si="121"/>
        <v>0</v>
      </c>
      <c r="AG170" s="133">
        <v>0</v>
      </c>
      <c r="AH170" s="103">
        <f t="shared" si="122"/>
        <v>0</v>
      </c>
      <c r="AI170" s="133">
        <v>0</v>
      </c>
      <c r="AJ170" s="103">
        <f t="shared" si="123"/>
        <v>0</v>
      </c>
      <c r="AK170" s="133">
        <v>0</v>
      </c>
      <c r="AL170" s="103">
        <f t="shared" si="124"/>
        <v>0</v>
      </c>
      <c r="AM170" s="133">
        <v>0</v>
      </c>
      <c r="AN170" s="103">
        <f t="shared" si="125"/>
        <v>0</v>
      </c>
      <c r="AO170" s="133">
        <v>0</v>
      </c>
      <c r="AP170" s="103">
        <f t="shared" si="126"/>
        <v>0</v>
      </c>
      <c r="AQ170" s="133">
        <v>0</v>
      </c>
      <c r="AR170" s="103">
        <f t="shared" si="127"/>
        <v>0</v>
      </c>
      <c r="AS170" s="133">
        <v>0</v>
      </c>
      <c r="AT170" s="103">
        <f t="shared" si="128"/>
        <v>0</v>
      </c>
      <c r="AU170" s="133">
        <v>0</v>
      </c>
      <c r="AV170" s="103">
        <f t="shared" si="129"/>
        <v>0</v>
      </c>
      <c r="AW170" s="133">
        <v>0</v>
      </c>
      <c r="AX170" s="103">
        <f t="shared" si="130"/>
        <v>0</v>
      </c>
      <c r="AY170" s="133">
        <v>0</v>
      </c>
      <c r="AZ170" s="103">
        <f t="shared" si="131"/>
        <v>0</v>
      </c>
      <c r="BA170" s="133">
        <v>0</v>
      </c>
      <c r="BB170" s="103">
        <f t="shared" si="132"/>
        <v>0</v>
      </c>
      <c r="BC170" s="133">
        <v>0</v>
      </c>
      <c r="BD170" s="103">
        <f t="shared" si="109"/>
        <v>0</v>
      </c>
      <c r="BE170" s="133">
        <v>0</v>
      </c>
      <c r="BF170" s="103">
        <f t="shared" si="133"/>
        <v>0</v>
      </c>
      <c r="BG170" s="133">
        <v>0</v>
      </c>
      <c r="BH170" s="103">
        <f t="shared" si="134"/>
        <v>0</v>
      </c>
      <c r="BI170" s="133"/>
      <c r="BJ170" s="134">
        <f t="shared" si="135"/>
        <v>0</v>
      </c>
      <c r="BK170" s="135"/>
      <c r="BL170" s="103"/>
      <c r="BM170" s="136"/>
      <c r="BN170" s="103"/>
      <c r="BO170" s="103"/>
      <c r="BP170" s="103"/>
      <c r="BQ170" s="103"/>
      <c r="BR170" s="103"/>
      <c r="BS170" s="103"/>
      <c r="BT170" s="103"/>
      <c r="BU170" s="103"/>
    </row>
    <row r="171" spans="1:73" s="137" customFormat="1" x14ac:dyDescent="0.2">
      <c r="A171" s="142"/>
      <c r="B171" s="142"/>
      <c r="C171" s="141">
        <f t="shared" si="106"/>
        <v>0</v>
      </c>
      <c r="D171" s="103">
        <f t="shared" si="137"/>
        <v>0</v>
      </c>
      <c r="E171" s="132">
        <v>0</v>
      </c>
      <c r="F171" s="103">
        <f t="shared" si="110"/>
        <v>0</v>
      </c>
      <c r="G171" s="133">
        <v>0</v>
      </c>
      <c r="H171" s="103">
        <f t="shared" si="111"/>
        <v>0</v>
      </c>
      <c r="I171" s="133">
        <v>0</v>
      </c>
      <c r="J171" s="103">
        <f t="shared" si="136"/>
        <v>0</v>
      </c>
      <c r="K171" s="133">
        <v>0</v>
      </c>
      <c r="L171" s="103">
        <f t="shared" si="112"/>
        <v>0</v>
      </c>
      <c r="M171" s="133">
        <v>0</v>
      </c>
      <c r="N171" s="103">
        <f t="shared" si="113"/>
        <v>0</v>
      </c>
      <c r="O171" s="133">
        <v>0</v>
      </c>
      <c r="P171" s="103">
        <f t="shared" si="108"/>
        <v>0</v>
      </c>
      <c r="Q171" s="133">
        <v>0</v>
      </c>
      <c r="R171" s="103">
        <f t="shared" si="114"/>
        <v>0</v>
      </c>
      <c r="S171" s="133">
        <v>0</v>
      </c>
      <c r="T171" s="103">
        <f t="shared" si="115"/>
        <v>0</v>
      </c>
      <c r="U171" s="133">
        <v>0</v>
      </c>
      <c r="V171" s="103">
        <f t="shared" si="116"/>
        <v>0</v>
      </c>
      <c r="W171" s="133">
        <v>0</v>
      </c>
      <c r="X171" s="103">
        <f t="shared" si="117"/>
        <v>0</v>
      </c>
      <c r="Y171" s="133">
        <v>0</v>
      </c>
      <c r="Z171" s="103">
        <f t="shared" si="118"/>
        <v>0</v>
      </c>
      <c r="AA171" s="133">
        <v>0</v>
      </c>
      <c r="AB171" s="103">
        <f t="shared" si="119"/>
        <v>0</v>
      </c>
      <c r="AC171" s="133">
        <v>0</v>
      </c>
      <c r="AD171" s="103">
        <f t="shared" si="120"/>
        <v>0</v>
      </c>
      <c r="AE171" s="133">
        <v>0</v>
      </c>
      <c r="AF171" s="103">
        <f t="shared" si="121"/>
        <v>0</v>
      </c>
      <c r="AG171" s="133">
        <v>0</v>
      </c>
      <c r="AH171" s="103">
        <f t="shared" si="122"/>
        <v>0</v>
      </c>
      <c r="AI171" s="133">
        <v>0</v>
      </c>
      <c r="AJ171" s="103">
        <f t="shared" si="123"/>
        <v>0</v>
      </c>
      <c r="AK171" s="133">
        <v>0</v>
      </c>
      <c r="AL171" s="103">
        <f t="shared" si="124"/>
        <v>0</v>
      </c>
      <c r="AM171" s="133">
        <v>0</v>
      </c>
      <c r="AN171" s="103">
        <f t="shared" si="125"/>
        <v>0</v>
      </c>
      <c r="AO171" s="133">
        <v>0</v>
      </c>
      <c r="AP171" s="103">
        <f t="shared" si="126"/>
        <v>0</v>
      </c>
      <c r="AQ171" s="133">
        <v>0</v>
      </c>
      <c r="AR171" s="103">
        <f t="shared" si="127"/>
        <v>0</v>
      </c>
      <c r="AS171" s="133">
        <v>0</v>
      </c>
      <c r="AT171" s="103">
        <f t="shared" si="128"/>
        <v>0</v>
      </c>
      <c r="AU171" s="133">
        <v>0</v>
      </c>
      <c r="AV171" s="103">
        <f t="shared" si="129"/>
        <v>0</v>
      </c>
      <c r="AW171" s="133">
        <v>0</v>
      </c>
      <c r="AX171" s="103">
        <f t="shared" si="130"/>
        <v>0</v>
      </c>
      <c r="AY171" s="133">
        <v>0</v>
      </c>
      <c r="AZ171" s="103">
        <f t="shared" si="131"/>
        <v>0</v>
      </c>
      <c r="BA171" s="133">
        <v>0</v>
      </c>
      <c r="BB171" s="103">
        <f t="shared" si="132"/>
        <v>0</v>
      </c>
      <c r="BC171" s="133">
        <v>0</v>
      </c>
      <c r="BD171" s="103">
        <f t="shared" si="109"/>
        <v>0</v>
      </c>
      <c r="BE171" s="133">
        <v>0</v>
      </c>
      <c r="BF171" s="103">
        <f t="shared" si="133"/>
        <v>0</v>
      </c>
      <c r="BG171" s="133">
        <v>0</v>
      </c>
      <c r="BH171" s="103">
        <f t="shared" si="134"/>
        <v>0</v>
      </c>
      <c r="BI171" s="133"/>
      <c r="BJ171" s="134">
        <f t="shared" si="135"/>
        <v>0</v>
      </c>
      <c r="BK171" s="135"/>
      <c r="BL171" s="103"/>
      <c r="BM171" s="136"/>
      <c r="BN171" s="103"/>
      <c r="BO171" s="103"/>
      <c r="BP171" s="103"/>
      <c r="BQ171" s="103"/>
      <c r="BR171" s="103"/>
      <c r="BS171" s="103"/>
      <c r="BT171" s="103"/>
      <c r="BU171" s="103"/>
    </row>
    <row r="172" spans="1:73" s="137" customFormat="1" x14ac:dyDescent="0.2">
      <c r="A172" s="142"/>
      <c r="B172" s="142"/>
      <c r="C172" s="141">
        <f t="shared" si="106"/>
        <v>0</v>
      </c>
      <c r="D172" s="103">
        <f t="shared" si="137"/>
        <v>0</v>
      </c>
      <c r="E172" s="132">
        <v>0</v>
      </c>
      <c r="F172" s="103">
        <f t="shared" si="110"/>
        <v>0</v>
      </c>
      <c r="G172" s="133">
        <v>0</v>
      </c>
      <c r="H172" s="103">
        <f t="shared" si="111"/>
        <v>0</v>
      </c>
      <c r="I172" s="133">
        <v>0</v>
      </c>
      <c r="J172" s="103">
        <f t="shared" si="136"/>
        <v>0</v>
      </c>
      <c r="K172" s="133">
        <v>0</v>
      </c>
      <c r="L172" s="103">
        <f t="shared" si="112"/>
        <v>0</v>
      </c>
      <c r="M172" s="133">
        <v>0</v>
      </c>
      <c r="N172" s="103">
        <f t="shared" si="113"/>
        <v>0</v>
      </c>
      <c r="O172" s="133">
        <v>0</v>
      </c>
      <c r="P172" s="103">
        <f t="shared" si="108"/>
        <v>0</v>
      </c>
      <c r="Q172" s="133">
        <v>0</v>
      </c>
      <c r="R172" s="103">
        <f t="shared" si="114"/>
        <v>0</v>
      </c>
      <c r="S172" s="133">
        <v>0</v>
      </c>
      <c r="T172" s="103">
        <f t="shared" si="115"/>
        <v>0</v>
      </c>
      <c r="U172" s="133">
        <v>0</v>
      </c>
      <c r="V172" s="103">
        <f t="shared" si="116"/>
        <v>0</v>
      </c>
      <c r="W172" s="133">
        <v>0</v>
      </c>
      <c r="X172" s="103">
        <f t="shared" si="117"/>
        <v>0</v>
      </c>
      <c r="Y172" s="133">
        <v>0</v>
      </c>
      <c r="Z172" s="103">
        <f t="shared" si="118"/>
        <v>0</v>
      </c>
      <c r="AA172" s="133">
        <v>0</v>
      </c>
      <c r="AB172" s="103">
        <f t="shared" si="119"/>
        <v>0</v>
      </c>
      <c r="AC172" s="133">
        <v>0</v>
      </c>
      <c r="AD172" s="103">
        <f t="shared" si="120"/>
        <v>0</v>
      </c>
      <c r="AE172" s="133">
        <v>0</v>
      </c>
      <c r="AF172" s="103">
        <f t="shared" si="121"/>
        <v>0</v>
      </c>
      <c r="AG172" s="133">
        <v>0</v>
      </c>
      <c r="AH172" s="103">
        <f t="shared" si="122"/>
        <v>0</v>
      </c>
      <c r="AI172" s="133">
        <v>0</v>
      </c>
      <c r="AJ172" s="103">
        <f t="shared" si="123"/>
        <v>0</v>
      </c>
      <c r="AK172" s="133">
        <v>0</v>
      </c>
      <c r="AL172" s="103">
        <f t="shared" si="124"/>
        <v>0</v>
      </c>
      <c r="AM172" s="133">
        <v>0</v>
      </c>
      <c r="AN172" s="103">
        <f t="shared" si="125"/>
        <v>0</v>
      </c>
      <c r="AO172" s="133">
        <v>0</v>
      </c>
      <c r="AP172" s="103">
        <f t="shared" si="126"/>
        <v>0</v>
      </c>
      <c r="AQ172" s="133">
        <v>0</v>
      </c>
      <c r="AR172" s="103">
        <f t="shared" si="127"/>
        <v>0</v>
      </c>
      <c r="AS172" s="133">
        <v>0</v>
      </c>
      <c r="AT172" s="103">
        <f t="shared" si="128"/>
        <v>0</v>
      </c>
      <c r="AU172" s="133">
        <v>0</v>
      </c>
      <c r="AV172" s="103">
        <f t="shared" si="129"/>
        <v>0</v>
      </c>
      <c r="AW172" s="133">
        <v>0</v>
      </c>
      <c r="AX172" s="103">
        <f t="shared" si="130"/>
        <v>0</v>
      </c>
      <c r="AY172" s="133">
        <v>0</v>
      </c>
      <c r="AZ172" s="103">
        <f t="shared" si="131"/>
        <v>0</v>
      </c>
      <c r="BA172" s="133">
        <v>0</v>
      </c>
      <c r="BB172" s="103">
        <f t="shared" si="132"/>
        <v>0</v>
      </c>
      <c r="BC172" s="133">
        <v>0</v>
      </c>
      <c r="BD172" s="103">
        <f t="shared" si="109"/>
        <v>0</v>
      </c>
      <c r="BE172" s="133">
        <v>0</v>
      </c>
      <c r="BF172" s="103">
        <f t="shared" si="133"/>
        <v>0</v>
      </c>
      <c r="BG172" s="133">
        <v>0</v>
      </c>
      <c r="BH172" s="103">
        <f t="shared" si="134"/>
        <v>0</v>
      </c>
      <c r="BI172" s="133"/>
      <c r="BJ172" s="134">
        <f t="shared" si="135"/>
        <v>0</v>
      </c>
      <c r="BK172" s="135"/>
      <c r="BL172" s="103"/>
      <c r="BM172" s="136"/>
      <c r="BN172" s="103"/>
      <c r="BO172" s="103"/>
      <c r="BP172" s="103"/>
      <c r="BQ172" s="103"/>
      <c r="BR172" s="103"/>
      <c r="BS172" s="103"/>
      <c r="BT172" s="103"/>
      <c r="BU172" s="103"/>
    </row>
    <row r="173" spans="1:73" s="137" customFormat="1" x14ac:dyDescent="0.2">
      <c r="A173" s="142"/>
      <c r="B173" s="142"/>
      <c r="C173" s="141">
        <f t="shared" si="106"/>
        <v>0</v>
      </c>
      <c r="D173" s="103">
        <f t="shared" si="137"/>
        <v>0</v>
      </c>
      <c r="E173" s="132">
        <v>0</v>
      </c>
      <c r="F173" s="103">
        <f t="shared" si="110"/>
        <v>0</v>
      </c>
      <c r="G173" s="133">
        <v>0</v>
      </c>
      <c r="H173" s="103">
        <f t="shared" si="111"/>
        <v>0</v>
      </c>
      <c r="I173" s="133">
        <v>0</v>
      </c>
      <c r="J173" s="103">
        <f t="shared" si="136"/>
        <v>0</v>
      </c>
      <c r="K173" s="133">
        <v>0</v>
      </c>
      <c r="L173" s="103">
        <f t="shared" si="112"/>
        <v>0</v>
      </c>
      <c r="M173" s="133">
        <v>0</v>
      </c>
      <c r="N173" s="103">
        <f t="shared" si="113"/>
        <v>0</v>
      </c>
      <c r="O173" s="133">
        <v>0</v>
      </c>
      <c r="P173" s="103">
        <f t="shared" si="108"/>
        <v>0</v>
      </c>
      <c r="Q173" s="133">
        <v>0</v>
      </c>
      <c r="R173" s="103">
        <f t="shared" si="114"/>
        <v>0</v>
      </c>
      <c r="S173" s="133">
        <v>0</v>
      </c>
      <c r="T173" s="103">
        <f t="shared" si="115"/>
        <v>0</v>
      </c>
      <c r="U173" s="133">
        <v>0</v>
      </c>
      <c r="V173" s="103">
        <f t="shared" si="116"/>
        <v>0</v>
      </c>
      <c r="W173" s="133">
        <v>0</v>
      </c>
      <c r="X173" s="103">
        <f t="shared" si="117"/>
        <v>0</v>
      </c>
      <c r="Y173" s="133">
        <v>0</v>
      </c>
      <c r="Z173" s="103">
        <f t="shared" si="118"/>
        <v>0</v>
      </c>
      <c r="AA173" s="133">
        <v>0</v>
      </c>
      <c r="AB173" s="103">
        <f t="shared" si="119"/>
        <v>0</v>
      </c>
      <c r="AC173" s="133">
        <v>0</v>
      </c>
      <c r="AD173" s="103">
        <f t="shared" si="120"/>
        <v>0</v>
      </c>
      <c r="AE173" s="133">
        <v>0</v>
      </c>
      <c r="AF173" s="103">
        <f t="shared" si="121"/>
        <v>0</v>
      </c>
      <c r="AG173" s="133">
        <v>0</v>
      </c>
      <c r="AH173" s="103">
        <f t="shared" si="122"/>
        <v>0</v>
      </c>
      <c r="AI173" s="133">
        <v>0</v>
      </c>
      <c r="AJ173" s="103">
        <f t="shared" si="123"/>
        <v>0</v>
      </c>
      <c r="AK173" s="133">
        <v>0</v>
      </c>
      <c r="AL173" s="103">
        <f t="shared" si="124"/>
        <v>0</v>
      </c>
      <c r="AM173" s="133">
        <v>0</v>
      </c>
      <c r="AN173" s="103">
        <f t="shared" si="125"/>
        <v>0</v>
      </c>
      <c r="AO173" s="133">
        <v>0</v>
      </c>
      <c r="AP173" s="103">
        <f t="shared" si="126"/>
        <v>0</v>
      </c>
      <c r="AQ173" s="133">
        <v>0</v>
      </c>
      <c r="AR173" s="103">
        <f t="shared" si="127"/>
        <v>0</v>
      </c>
      <c r="AS173" s="133">
        <v>0</v>
      </c>
      <c r="AT173" s="103">
        <f t="shared" si="128"/>
        <v>0</v>
      </c>
      <c r="AU173" s="133">
        <v>0</v>
      </c>
      <c r="AV173" s="103">
        <f t="shared" si="129"/>
        <v>0</v>
      </c>
      <c r="AW173" s="133">
        <v>0</v>
      </c>
      <c r="AX173" s="103">
        <f t="shared" si="130"/>
        <v>0</v>
      </c>
      <c r="AY173" s="133">
        <v>0</v>
      </c>
      <c r="AZ173" s="103">
        <f t="shared" si="131"/>
        <v>0</v>
      </c>
      <c r="BA173" s="133">
        <v>0</v>
      </c>
      <c r="BB173" s="103">
        <f t="shared" si="132"/>
        <v>0</v>
      </c>
      <c r="BC173" s="133">
        <v>0</v>
      </c>
      <c r="BD173" s="103">
        <f t="shared" si="109"/>
        <v>0</v>
      </c>
      <c r="BE173" s="133">
        <v>0</v>
      </c>
      <c r="BF173" s="103">
        <f t="shared" si="133"/>
        <v>0</v>
      </c>
      <c r="BG173" s="133">
        <v>0</v>
      </c>
      <c r="BH173" s="103">
        <f t="shared" si="134"/>
        <v>0</v>
      </c>
      <c r="BI173" s="133"/>
      <c r="BJ173" s="134">
        <f t="shared" si="135"/>
        <v>0</v>
      </c>
      <c r="BK173" s="135"/>
      <c r="BL173" s="103"/>
      <c r="BM173" s="136"/>
      <c r="BN173" s="103"/>
      <c r="BO173" s="103"/>
      <c r="BP173" s="103"/>
      <c r="BQ173" s="103"/>
      <c r="BR173" s="103"/>
      <c r="BS173" s="103"/>
      <c r="BT173" s="103"/>
      <c r="BU173" s="103"/>
    </row>
    <row r="174" spans="1:73" s="137" customFormat="1" x14ac:dyDescent="0.2">
      <c r="A174" s="142"/>
      <c r="B174" s="142"/>
      <c r="C174" s="141">
        <f t="shared" si="106"/>
        <v>0</v>
      </c>
      <c r="D174" s="103">
        <f t="shared" si="137"/>
        <v>0</v>
      </c>
      <c r="E174" s="132">
        <v>0</v>
      </c>
      <c r="F174" s="103">
        <f t="shared" si="110"/>
        <v>0</v>
      </c>
      <c r="G174" s="133">
        <v>0</v>
      </c>
      <c r="H174" s="103">
        <f t="shared" si="111"/>
        <v>0</v>
      </c>
      <c r="I174" s="133">
        <v>0</v>
      </c>
      <c r="J174" s="103">
        <f t="shared" si="136"/>
        <v>0</v>
      </c>
      <c r="K174" s="133">
        <v>0</v>
      </c>
      <c r="L174" s="103">
        <f t="shared" si="112"/>
        <v>0</v>
      </c>
      <c r="M174" s="133">
        <v>0</v>
      </c>
      <c r="N174" s="103">
        <f t="shared" si="113"/>
        <v>0</v>
      </c>
      <c r="O174" s="133">
        <v>0</v>
      </c>
      <c r="P174" s="103">
        <f t="shared" si="108"/>
        <v>0</v>
      </c>
      <c r="Q174" s="133">
        <v>0</v>
      </c>
      <c r="R174" s="103">
        <f t="shared" si="114"/>
        <v>0</v>
      </c>
      <c r="S174" s="133">
        <v>0</v>
      </c>
      <c r="T174" s="103">
        <f t="shared" si="115"/>
        <v>0</v>
      </c>
      <c r="U174" s="133">
        <v>0</v>
      </c>
      <c r="V174" s="103">
        <f t="shared" si="116"/>
        <v>0</v>
      </c>
      <c r="W174" s="133">
        <v>0</v>
      </c>
      <c r="X174" s="103">
        <f t="shared" si="117"/>
        <v>0</v>
      </c>
      <c r="Y174" s="133">
        <v>0</v>
      </c>
      <c r="Z174" s="103">
        <f t="shared" si="118"/>
        <v>0</v>
      </c>
      <c r="AA174" s="133">
        <v>0</v>
      </c>
      <c r="AB174" s="103">
        <f t="shared" si="119"/>
        <v>0</v>
      </c>
      <c r="AC174" s="133">
        <v>0</v>
      </c>
      <c r="AD174" s="103">
        <f t="shared" si="120"/>
        <v>0</v>
      </c>
      <c r="AE174" s="133">
        <v>0</v>
      </c>
      <c r="AF174" s="103">
        <f t="shared" si="121"/>
        <v>0</v>
      </c>
      <c r="AG174" s="133">
        <v>0</v>
      </c>
      <c r="AH174" s="103">
        <f t="shared" si="122"/>
        <v>0</v>
      </c>
      <c r="AI174" s="133">
        <v>0</v>
      </c>
      <c r="AJ174" s="103">
        <f t="shared" si="123"/>
        <v>0</v>
      </c>
      <c r="AK174" s="133">
        <v>0</v>
      </c>
      <c r="AL174" s="103">
        <f t="shared" si="124"/>
        <v>0</v>
      </c>
      <c r="AM174" s="133">
        <v>0</v>
      </c>
      <c r="AN174" s="103">
        <f t="shared" si="125"/>
        <v>0</v>
      </c>
      <c r="AO174" s="133">
        <v>0</v>
      </c>
      <c r="AP174" s="103">
        <f t="shared" si="126"/>
        <v>0</v>
      </c>
      <c r="AQ174" s="133">
        <v>0</v>
      </c>
      <c r="AR174" s="103">
        <f t="shared" si="127"/>
        <v>0</v>
      </c>
      <c r="AS174" s="133">
        <v>0</v>
      </c>
      <c r="AT174" s="103">
        <f t="shared" si="128"/>
        <v>0</v>
      </c>
      <c r="AU174" s="133">
        <v>0</v>
      </c>
      <c r="AV174" s="103">
        <f t="shared" si="129"/>
        <v>0</v>
      </c>
      <c r="AW174" s="133">
        <v>0</v>
      </c>
      <c r="AX174" s="103">
        <f t="shared" si="130"/>
        <v>0</v>
      </c>
      <c r="AY174" s="133">
        <v>0</v>
      </c>
      <c r="AZ174" s="103">
        <f t="shared" si="131"/>
        <v>0</v>
      </c>
      <c r="BA174" s="133">
        <v>0</v>
      </c>
      <c r="BB174" s="103">
        <f t="shared" si="132"/>
        <v>0</v>
      </c>
      <c r="BC174" s="133">
        <v>0</v>
      </c>
      <c r="BD174" s="103">
        <f t="shared" si="109"/>
        <v>0</v>
      </c>
      <c r="BE174" s="133">
        <v>0</v>
      </c>
      <c r="BF174" s="103">
        <f t="shared" si="133"/>
        <v>0</v>
      </c>
      <c r="BG174" s="133">
        <v>0</v>
      </c>
      <c r="BH174" s="103">
        <f t="shared" si="134"/>
        <v>0</v>
      </c>
      <c r="BI174" s="133"/>
      <c r="BJ174" s="134">
        <f t="shared" si="135"/>
        <v>0</v>
      </c>
      <c r="BK174" s="135"/>
      <c r="BL174" s="103"/>
      <c r="BM174" s="136"/>
      <c r="BN174" s="103"/>
      <c r="BO174" s="103"/>
      <c r="BP174" s="103"/>
      <c r="BQ174" s="103"/>
      <c r="BR174" s="103"/>
      <c r="BS174" s="103"/>
      <c r="BT174" s="103"/>
      <c r="BU174" s="103"/>
    </row>
    <row r="175" spans="1:73" s="137" customFormat="1" x14ac:dyDescent="0.2">
      <c r="A175" s="142"/>
      <c r="B175" s="142"/>
      <c r="C175" s="141">
        <f t="shared" si="106"/>
        <v>0</v>
      </c>
      <c r="D175" s="103">
        <f t="shared" si="137"/>
        <v>0</v>
      </c>
      <c r="E175" s="132">
        <v>0</v>
      </c>
      <c r="F175" s="103">
        <f t="shared" si="110"/>
        <v>0</v>
      </c>
      <c r="G175" s="133">
        <v>0</v>
      </c>
      <c r="H175" s="103">
        <f t="shared" si="111"/>
        <v>0</v>
      </c>
      <c r="I175" s="133">
        <v>0</v>
      </c>
      <c r="J175" s="103">
        <f t="shared" si="136"/>
        <v>0</v>
      </c>
      <c r="K175" s="133">
        <v>0</v>
      </c>
      <c r="L175" s="103">
        <f t="shared" si="112"/>
        <v>0</v>
      </c>
      <c r="M175" s="133">
        <v>0</v>
      </c>
      <c r="N175" s="103">
        <f t="shared" si="113"/>
        <v>0</v>
      </c>
      <c r="O175" s="133">
        <v>0</v>
      </c>
      <c r="P175" s="103">
        <f t="shared" si="108"/>
        <v>0</v>
      </c>
      <c r="Q175" s="133">
        <v>0</v>
      </c>
      <c r="R175" s="103">
        <f t="shared" si="114"/>
        <v>0</v>
      </c>
      <c r="S175" s="133">
        <v>0</v>
      </c>
      <c r="T175" s="103">
        <f t="shared" si="115"/>
        <v>0</v>
      </c>
      <c r="U175" s="133">
        <v>0</v>
      </c>
      <c r="V175" s="103">
        <f t="shared" si="116"/>
        <v>0</v>
      </c>
      <c r="W175" s="133">
        <v>0</v>
      </c>
      <c r="X175" s="103">
        <f>-(D175*W175)*$X$130</f>
        <v>0</v>
      </c>
      <c r="Y175" s="133">
        <v>0</v>
      </c>
      <c r="Z175" s="103">
        <f t="shared" si="118"/>
        <v>0</v>
      </c>
      <c r="AA175" s="133">
        <v>0</v>
      </c>
      <c r="AB175" s="103">
        <f t="shared" si="119"/>
        <v>0</v>
      </c>
      <c r="AC175" s="133">
        <v>0</v>
      </c>
      <c r="AD175" s="103">
        <f t="shared" si="120"/>
        <v>0</v>
      </c>
      <c r="AE175" s="133">
        <v>0</v>
      </c>
      <c r="AF175" s="103">
        <f t="shared" si="121"/>
        <v>0</v>
      </c>
      <c r="AG175" s="133">
        <v>0</v>
      </c>
      <c r="AH175" s="103">
        <f t="shared" si="122"/>
        <v>0</v>
      </c>
      <c r="AI175" s="133">
        <v>0</v>
      </c>
      <c r="AJ175" s="103">
        <f t="shared" si="123"/>
        <v>0</v>
      </c>
      <c r="AK175" s="133">
        <v>0</v>
      </c>
      <c r="AL175" s="103">
        <f t="shared" si="124"/>
        <v>0</v>
      </c>
      <c r="AM175" s="133">
        <v>0</v>
      </c>
      <c r="AN175" s="103">
        <f t="shared" si="125"/>
        <v>0</v>
      </c>
      <c r="AO175" s="133">
        <v>0</v>
      </c>
      <c r="AP175" s="103">
        <f t="shared" si="126"/>
        <v>0</v>
      </c>
      <c r="AQ175" s="133">
        <v>0</v>
      </c>
      <c r="AR175" s="103">
        <f t="shared" si="127"/>
        <v>0</v>
      </c>
      <c r="AS175" s="133">
        <v>0</v>
      </c>
      <c r="AT175" s="103">
        <f t="shared" si="128"/>
        <v>0</v>
      </c>
      <c r="AU175" s="133">
        <v>0</v>
      </c>
      <c r="AV175" s="103">
        <f t="shared" si="129"/>
        <v>0</v>
      </c>
      <c r="AW175" s="133">
        <v>0</v>
      </c>
      <c r="AX175" s="103">
        <f t="shared" si="130"/>
        <v>0</v>
      </c>
      <c r="AY175" s="133">
        <v>0</v>
      </c>
      <c r="AZ175" s="103">
        <f t="shared" si="131"/>
        <v>0</v>
      </c>
      <c r="BA175" s="133">
        <v>0</v>
      </c>
      <c r="BB175" s="103">
        <f t="shared" si="132"/>
        <v>0</v>
      </c>
      <c r="BC175" s="133">
        <v>0</v>
      </c>
      <c r="BD175" s="103">
        <f t="shared" si="109"/>
        <v>0</v>
      </c>
      <c r="BE175" s="133">
        <v>0</v>
      </c>
      <c r="BF175" s="103">
        <f t="shared" si="133"/>
        <v>0</v>
      </c>
      <c r="BG175" s="133">
        <v>0</v>
      </c>
      <c r="BH175" s="103">
        <f t="shared" si="134"/>
        <v>0</v>
      </c>
      <c r="BI175" s="133"/>
      <c r="BJ175" s="134">
        <f t="shared" si="135"/>
        <v>0</v>
      </c>
      <c r="BK175" s="135"/>
      <c r="BL175" s="103"/>
      <c r="BM175" s="136"/>
      <c r="BN175" s="103"/>
      <c r="BO175" s="103"/>
      <c r="BP175" s="103"/>
      <c r="BQ175" s="103"/>
      <c r="BR175" s="103"/>
      <c r="BS175" s="103"/>
      <c r="BT175" s="103"/>
      <c r="BU175" s="103"/>
    </row>
    <row r="176" spans="1:73" s="137" customFormat="1" x14ac:dyDescent="0.2">
      <c r="A176" s="142"/>
      <c r="B176" s="142"/>
      <c r="C176" s="141">
        <f t="shared" si="106"/>
        <v>0</v>
      </c>
      <c r="D176" s="103">
        <f t="shared" si="137"/>
        <v>0</v>
      </c>
      <c r="E176" s="132">
        <v>0</v>
      </c>
      <c r="F176" s="103">
        <f t="shared" si="110"/>
        <v>0</v>
      </c>
      <c r="G176" s="133">
        <v>0</v>
      </c>
      <c r="H176" s="103">
        <f t="shared" si="111"/>
        <v>0</v>
      </c>
      <c r="I176" s="133">
        <v>0</v>
      </c>
      <c r="J176" s="103">
        <f t="shared" si="136"/>
        <v>0</v>
      </c>
      <c r="K176" s="133">
        <v>0</v>
      </c>
      <c r="L176" s="103">
        <f t="shared" si="112"/>
        <v>0</v>
      </c>
      <c r="M176" s="133">
        <v>0</v>
      </c>
      <c r="N176" s="103">
        <f t="shared" si="113"/>
        <v>0</v>
      </c>
      <c r="O176" s="133">
        <v>0</v>
      </c>
      <c r="P176" s="103">
        <f t="shared" si="108"/>
        <v>0</v>
      </c>
      <c r="Q176" s="133">
        <v>0</v>
      </c>
      <c r="R176" s="103">
        <f t="shared" si="114"/>
        <v>0</v>
      </c>
      <c r="S176" s="133">
        <v>0</v>
      </c>
      <c r="T176" s="103">
        <f t="shared" si="115"/>
        <v>0</v>
      </c>
      <c r="U176" s="133">
        <v>0</v>
      </c>
      <c r="V176" s="103">
        <f t="shared" si="116"/>
        <v>0</v>
      </c>
      <c r="W176" s="133">
        <v>0</v>
      </c>
      <c r="X176" s="103">
        <f t="shared" si="117"/>
        <v>0</v>
      </c>
      <c r="Y176" s="133">
        <v>0</v>
      </c>
      <c r="Z176" s="103">
        <f t="shared" si="118"/>
        <v>0</v>
      </c>
      <c r="AA176" s="133">
        <v>0</v>
      </c>
      <c r="AB176" s="103">
        <f t="shared" si="119"/>
        <v>0</v>
      </c>
      <c r="AC176" s="133">
        <v>0</v>
      </c>
      <c r="AD176" s="103">
        <f t="shared" si="120"/>
        <v>0</v>
      </c>
      <c r="AE176" s="133">
        <v>0</v>
      </c>
      <c r="AF176" s="103">
        <f t="shared" si="121"/>
        <v>0</v>
      </c>
      <c r="AG176" s="133">
        <v>0</v>
      </c>
      <c r="AH176" s="103">
        <f t="shared" si="122"/>
        <v>0</v>
      </c>
      <c r="AI176" s="133">
        <v>0</v>
      </c>
      <c r="AJ176" s="103">
        <f t="shared" si="123"/>
        <v>0</v>
      </c>
      <c r="AK176" s="133">
        <v>0</v>
      </c>
      <c r="AL176" s="103">
        <f t="shared" si="124"/>
        <v>0</v>
      </c>
      <c r="AM176" s="133">
        <v>0</v>
      </c>
      <c r="AN176" s="103">
        <f t="shared" si="125"/>
        <v>0</v>
      </c>
      <c r="AO176" s="133">
        <v>0</v>
      </c>
      <c r="AP176" s="103">
        <f t="shared" si="126"/>
        <v>0</v>
      </c>
      <c r="AQ176" s="133">
        <v>0</v>
      </c>
      <c r="AR176" s="103">
        <f t="shared" si="127"/>
        <v>0</v>
      </c>
      <c r="AS176" s="133">
        <v>0</v>
      </c>
      <c r="AT176" s="103">
        <f t="shared" si="128"/>
        <v>0</v>
      </c>
      <c r="AU176" s="133">
        <v>0</v>
      </c>
      <c r="AV176" s="103">
        <f t="shared" si="129"/>
        <v>0</v>
      </c>
      <c r="AW176" s="133">
        <v>0</v>
      </c>
      <c r="AX176" s="103">
        <f t="shared" si="130"/>
        <v>0</v>
      </c>
      <c r="AY176" s="133">
        <v>0</v>
      </c>
      <c r="AZ176" s="103">
        <f t="shared" si="131"/>
        <v>0</v>
      </c>
      <c r="BA176" s="133">
        <v>0</v>
      </c>
      <c r="BB176" s="103">
        <f t="shared" si="132"/>
        <v>0</v>
      </c>
      <c r="BC176" s="133">
        <v>0</v>
      </c>
      <c r="BD176" s="103">
        <f t="shared" si="109"/>
        <v>0</v>
      </c>
      <c r="BE176" s="133">
        <v>0</v>
      </c>
      <c r="BF176" s="103">
        <f t="shared" si="133"/>
        <v>0</v>
      </c>
      <c r="BG176" s="133">
        <v>0</v>
      </c>
      <c r="BH176" s="103">
        <f t="shared" si="134"/>
        <v>0</v>
      </c>
      <c r="BI176" s="133"/>
      <c r="BJ176" s="134">
        <f t="shared" si="135"/>
        <v>0</v>
      </c>
      <c r="BK176" s="135"/>
      <c r="BL176" s="103"/>
      <c r="BM176" s="136"/>
      <c r="BN176" s="103"/>
      <c r="BO176" s="103"/>
      <c r="BP176" s="103"/>
      <c r="BQ176" s="103"/>
      <c r="BR176" s="103"/>
      <c r="BS176" s="103"/>
      <c r="BT176" s="103"/>
      <c r="BU176" s="103"/>
    </row>
    <row r="177" spans="1:73" s="137" customFormat="1" x14ac:dyDescent="0.2">
      <c r="A177" s="142"/>
      <c r="B177" s="142"/>
      <c r="C177" s="141">
        <f t="shared" si="106"/>
        <v>0</v>
      </c>
      <c r="D177" s="103">
        <f t="shared" si="137"/>
        <v>0</v>
      </c>
      <c r="E177" s="132">
        <v>0</v>
      </c>
      <c r="F177" s="103">
        <f t="shared" si="110"/>
        <v>0</v>
      </c>
      <c r="G177" s="133">
        <v>0</v>
      </c>
      <c r="H177" s="103">
        <f t="shared" si="111"/>
        <v>0</v>
      </c>
      <c r="I177" s="133">
        <v>0</v>
      </c>
      <c r="J177" s="103">
        <f t="shared" si="136"/>
        <v>0</v>
      </c>
      <c r="K177" s="133">
        <v>0</v>
      </c>
      <c r="L177" s="103">
        <f t="shared" si="112"/>
        <v>0</v>
      </c>
      <c r="M177" s="133">
        <v>0</v>
      </c>
      <c r="N177" s="103">
        <f t="shared" si="113"/>
        <v>0</v>
      </c>
      <c r="O177" s="133">
        <v>0</v>
      </c>
      <c r="P177" s="103">
        <f t="shared" si="108"/>
        <v>0</v>
      </c>
      <c r="Q177" s="133">
        <v>0</v>
      </c>
      <c r="R177" s="103">
        <f t="shared" si="114"/>
        <v>0</v>
      </c>
      <c r="S177" s="133">
        <v>0</v>
      </c>
      <c r="T177" s="103">
        <f t="shared" si="115"/>
        <v>0</v>
      </c>
      <c r="U177" s="133">
        <v>0</v>
      </c>
      <c r="V177" s="103">
        <f t="shared" si="116"/>
        <v>0</v>
      </c>
      <c r="W177" s="133">
        <v>0</v>
      </c>
      <c r="X177" s="103">
        <f t="shared" si="117"/>
        <v>0</v>
      </c>
      <c r="Y177" s="133">
        <v>0</v>
      </c>
      <c r="Z177" s="103">
        <f t="shared" si="118"/>
        <v>0</v>
      </c>
      <c r="AA177" s="133">
        <v>0</v>
      </c>
      <c r="AB177" s="103">
        <f t="shared" si="119"/>
        <v>0</v>
      </c>
      <c r="AC177" s="133">
        <v>0</v>
      </c>
      <c r="AD177" s="103">
        <f t="shared" si="120"/>
        <v>0</v>
      </c>
      <c r="AE177" s="133">
        <v>0</v>
      </c>
      <c r="AF177" s="103">
        <f t="shared" si="121"/>
        <v>0</v>
      </c>
      <c r="AG177" s="133">
        <v>0</v>
      </c>
      <c r="AH177" s="103">
        <f t="shared" si="122"/>
        <v>0</v>
      </c>
      <c r="AI177" s="133">
        <v>0</v>
      </c>
      <c r="AJ177" s="103">
        <f t="shared" si="123"/>
        <v>0</v>
      </c>
      <c r="AK177" s="133">
        <v>0</v>
      </c>
      <c r="AL177" s="103">
        <f t="shared" si="124"/>
        <v>0</v>
      </c>
      <c r="AM177" s="133">
        <v>0</v>
      </c>
      <c r="AN177" s="103">
        <f t="shared" si="125"/>
        <v>0</v>
      </c>
      <c r="AO177" s="133">
        <v>0</v>
      </c>
      <c r="AP177" s="103">
        <f t="shared" si="126"/>
        <v>0</v>
      </c>
      <c r="AQ177" s="133">
        <v>0</v>
      </c>
      <c r="AR177" s="103">
        <f t="shared" si="127"/>
        <v>0</v>
      </c>
      <c r="AS177" s="133">
        <v>0</v>
      </c>
      <c r="AT177" s="103">
        <f t="shared" si="128"/>
        <v>0</v>
      </c>
      <c r="AU177" s="133">
        <v>0</v>
      </c>
      <c r="AV177" s="103">
        <f t="shared" si="129"/>
        <v>0</v>
      </c>
      <c r="AW177" s="133">
        <v>0</v>
      </c>
      <c r="AX177" s="103">
        <f t="shared" si="130"/>
        <v>0</v>
      </c>
      <c r="AY177" s="133">
        <v>0</v>
      </c>
      <c r="AZ177" s="103">
        <f t="shared" si="131"/>
        <v>0</v>
      </c>
      <c r="BA177" s="133">
        <v>0</v>
      </c>
      <c r="BB177" s="103">
        <f t="shared" si="132"/>
        <v>0</v>
      </c>
      <c r="BC177" s="133">
        <v>0</v>
      </c>
      <c r="BD177" s="103">
        <f t="shared" si="109"/>
        <v>0</v>
      </c>
      <c r="BE177" s="133">
        <v>0</v>
      </c>
      <c r="BF177" s="103">
        <f t="shared" si="133"/>
        <v>0</v>
      </c>
      <c r="BG177" s="133">
        <v>0</v>
      </c>
      <c r="BH177" s="103">
        <f t="shared" si="134"/>
        <v>0</v>
      </c>
      <c r="BI177" s="133"/>
      <c r="BJ177" s="134">
        <f t="shared" si="135"/>
        <v>0</v>
      </c>
      <c r="BK177" s="135"/>
      <c r="BL177" s="103"/>
      <c r="BM177" s="136"/>
      <c r="BN177" s="103"/>
      <c r="BO177" s="103"/>
      <c r="BP177" s="103"/>
      <c r="BQ177" s="103"/>
      <c r="BR177" s="103"/>
      <c r="BS177" s="103"/>
      <c r="BT177" s="103"/>
      <c r="BU177" s="103"/>
    </row>
    <row r="178" spans="1:73" s="137" customFormat="1" x14ac:dyDescent="0.2">
      <c r="A178" s="142"/>
      <c r="B178" s="142"/>
      <c r="C178" s="141">
        <f t="shared" si="106"/>
        <v>0</v>
      </c>
      <c r="D178" s="103">
        <f t="shared" si="137"/>
        <v>0</v>
      </c>
      <c r="E178" s="132">
        <v>0</v>
      </c>
      <c r="F178" s="103">
        <f t="shared" si="110"/>
        <v>0</v>
      </c>
      <c r="G178" s="133">
        <v>0</v>
      </c>
      <c r="H178" s="103">
        <f t="shared" si="111"/>
        <v>0</v>
      </c>
      <c r="I178" s="133">
        <v>0</v>
      </c>
      <c r="J178" s="103">
        <f t="shared" si="136"/>
        <v>0</v>
      </c>
      <c r="K178" s="133">
        <v>0</v>
      </c>
      <c r="L178" s="103">
        <f t="shared" si="112"/>
        <v>0</v>
      </c>
      <c r="M178" s="133">
        <v>0</v>
      </c>
      <c r="N178" s="103">
        <f t="shared" si="113"/>
        <v>0</v>
      </c>
      <c r="O178" s="133">
        <v>0</v>
      </c>
      <c r="P178" s="103">
        <f t="shared" si="108"/>
        <v>0</v>
      </c>
      <c r="Q178" s="133">
        <v>0</v>
      </c>
      <c r="R178" s="103">
        <f t="shared" si="114"/>
        <v>0</v>
      </c>
      <c r="S178" s="133">
        <v>0</v>
      </c>
      <c r="T178" s="103">
        <f t="shared" si="115"/>
        <v>0</v>
      </c>
      <c r="U178" s="133">
        <v>0</v>
      </c>
      <c r="V178" s="103">
        <f t="shared" si="116"/>
        <v>0</v>
      </c>
      <c r="W178" s="133">
        <v>0</v>
      </c>
      <c r="X178" s="103">
        <f t="shared" si="117"/>
        <v>0</v>
      </c>
      <c r="Y178" s="133">
        <v>0</v>
      </c>
      <c r="Z178" s="103">
        <f t="shared" si="118"/>
        <v>0</v>
      </c>
      <c r="AA178" s="133">
        <v>0</v>
      </c>
      <c r="AB178" s="103">
        <f t="shared" si="119"/>
        <v>0</v>
      </c>
      <c r="AC178" s="133">
        <v>0</v>
      </c>
      <c r="AD178" s="103">
        <f t="shared" si="120"/>
        <v>0</v>
      </c>
      <c r="AE178" s="133">
        <v>0</v>
      </c>
      <c r="AF178" s="103">
        <f t="shared" si="121"/>
        <v>0</v>
      </c>
      <c r="AG178" s="133">
        <v>0</v>
      </c>
      <c r="AH178" s="103">
        <f t="shared" si="122"/>
        <v>0</v>
      </c>
      <c r="AI178" s="133">
        <v>0</v>
      </c>
      <c r="AJ178" s="103">
        <f t="shared" si="123"/>
        <v>0</v>
      </c>
      <c r="AK178" s="133">
        <v>0</v>
      </c>
      <c r="AL178" s="103">
        <f t="shared" si="124"/>
        <v>0</v>
      </c>
      <c r="AM178" s="133">
        <v>0</v>
      </c>
      <c r="AN178" s="103">
        <f t="shared" si="125"/>
        <v>0</v>
      </c>
      <c r="AO178" s="133">
        <v>0</v>
      </c>
      <c r="AP178" s="103">
        <f t="shared" si="126"/>
        <v>0</v>
      </c>
      <c r="AQ178" s="133">
        <v>0</v>
      </c>
      <c r="AR178" s="103">
        <f t="shared" si="127"/>
        <v>0</v>
      </c>
      <c r="AS178" s="133">
        <v>0</v>
      </c>
      <c r="AT178" s="103">
        <f t="shared" si="128"/>
        <v>0</v>
      </c>
      <c r="AU178" s="133">
        <v>0</v>
      </c>
      <c r="AV178" s="103">
        <f t="shared" si="129"/>
        <v>0</v>
      </c>
      <c r="AW178" s="133">
        <v>0</v>
      </c>
      <c r="AX178" s="103">
        <f t="shared" si="130"/>
        <v>0</v>
      </c>
      <c r="AY178" s="133">
        <v>0</v>
      </c>
      <c r="AZ178" s="103">
        <f t="shared" si="131"/>
        <v>0</v>
      </c>
      <c r="BA178" s="133">
        <v>0</v>
      </c>
      <c r="BB178" s="103">
        <f t="shared" si="132"/>
        <v>0</v>
      </c>
      <c r="BC178" s="133">
        <v>0</v>
      </c>
      <c r="BD178" s="103">
        <f t="shared" si="109"/>
        <v>0</v>
      </c>
      <c r="BE178" s="133">
        <v>0</v>
      </c>
      <c r="BF178" s="103">
        <f t="shared" si="133"/>
        <v>0</v>
      </c>
      <c r="BG178" s="133">
        <v>0</v>
      </c>
      <c r="BH178" s="103">
        <f t="shared" si="134"/>
        <v>0</v>
      </c>
      <c r="BI178" s="133"/>
      <c r="BJ178" s="134">
        <f t="shared" si="135"/>
        <v>0</v>
      </c>
      <c r="BK178" s="135"/>
      <c r="BL178" s="103"/>
      <c r="BM178" s="136"/>
      <c r="BN178" s="103"/>
      <c r="BO178" s="103"/>
      <c r="BP178" s="103"/>
      <c r="BQ178" s="103"/>
      <c r="BR178" s="103"/>
      <c r="BS178" s="103"/>
      <c r="BT178" s="103"/>
      <c r="BU178" s="103"/>
    </row>
    <row r="179" spans="1:73" s="137" customFormat="1" x14ac:dyDescent="0.2">
      <c r="A179" s="142"/>
      <c r="B179" s="142"/>
      <c r="C179" s="141">
        <f t="shared" si="106"/>
        <v>0</v>
      </c>
      <c r="D179" s="103">
        <f t="shared" si="137"/>
        <v>0</v>
      </c>
      <c r="E179" s="132">
        <v>0</v>
      </c>
      <c r="F179" s="103">
        <f t="shared" si="110"/>
        <v>0</v>
      </c>
      <c r="G179" s="133">
        <v>0</v>
      </c>
      <c r="H179" s="103">
        <f t="shared" si="111"/>
        <v>0</v>
      </c>
      <c r="I179" s="133">
        <v>0</v>
      </c>
      <c r="J179" s="103">
        <f t="shared" si="136"/>
        <v>0</v>
      </c>
      <c r="K179" s="133">
        <v>0</v>
      </c>
      <c r="L179" s="103">
        <f t="shared" si="112"/>
        <v>0</v>
      </c>
      <c r="M179" s="133">
        <v>0</v>
      </c>
      <c r="N179" s="103">
        <f t="shared" si="113"/>
        <v>0</v>
      </c>
      <c r="O179" s="133">
        <v>0</v>
      </c>
      <c r="P179" s="103">
        <f t="shared" si="108"/>
        <v>0</v>
      </c>
      <c r="Q179" s="133">
        <v>0</v>
      </c>
      <c r="R179" s="103">
        <f t="shared" si="114"/>
        <v>0</v>
      </c>
      <c r="S179" s="133">
        <v>0</v>
      </c>
      <c r="T179" s="103">
        <f t="shared" si="115"/>
        <v>0</v>
      </c>
      <c r="U179" s="133">
        <v>0</v>
      </c>
      <c r="V179" s="103">
        <f t="shared" si="116"/>
        <v>0</v>
      </c>
      <c r="W179" s="133">
        <v>0</v>
      </c>
      <c r="X179" s="103">
        <f t="shared" si="117"/>
        <v>0</v>
      </c>
      <c r="Y179" s="133">
        <v>0</v>
      </c>
      <c r="Z179" s="103">
        <f t="shared" si="118"/>
        <v>0</v>
      </c>
      <c r="AA179" s="133">
        <v>0</v>
      </c>
      <c r="AB179" s="103">
        <f t="shared" si="119"/>
        <v>0</v>
      </c>
      <c r="AC179" s="133">
        <v>0</v>
      </c>
      <c r="AD179" s="103">
        <f t="shared" si="120"/>
        <v>0</v>
      </c>
      <c r="AE179" s="133">
        <v>0</v>
      </c>
      <c r="AF179" s="103">
        <f t="shared" si="121"/>
        <v>0</v>
      </c>
      <c r="AG179" s="133">
        <v>0</v>
      </c>
      <c r="AH179" s="103">
        <f t="shared" si="122"/>
        <v>0</v>
      </c>
      <c r="AI179" s="133">
        <v>0</v>
      </c>
      <c r="AJ179" s="103">
        <f t="shared" si="123"/>
        <v>0</v>
      </c>
      <c r="AK179" s="133">
        <v>0</v>
      </c>
      <c r="AL179" s="103">
        <f t="shared" si="124"/>
        <v>0</v>
      </c>
      <c r="AM179" s="133">
        <v>0</v>
      </c>
      <c r="AN179" s="103">
        <f t="shared" si="125"/>
        <v>0</v>
      </c>
      <c r="AO179" s="133">
        <v>0</v>
      </c>
      <c r="AP179" s="103">
        <f t="shared" si="126"/>
        <v>0</v>
      </c>
      <c r="AQ179" s="133">
        <v>0</v>
      </c>
      <c r="AR179" s="103">
        <f t="shared" si="127"/>
        <v>0</v>
      </c>
      <c r="AS179" s="133">
        <v>0</v>
      </c>
      <c r="AT179" s="103">
        <f t="shared" si="128"/>
        <v>0</v>
      </c>
      <c r="AU179" s="133">
        <v>0</v>
      </c>
      <c r="AV179" s="103">
        <f t="shared" si="129"/>
        <v>0</v>
      </c>
      <c r="AW179" s="133">
        <v>0</v>
      </c>
      <c r="AX179" s="103">
        <f t="shared" si="130"/>
        <v>0</v>
      </c>
      <c r="AY179" s="133">
        <v>0</v>
      </c>
      <c r="AZ179" s="103">
        <f t="shared" si="131"/>
        <v>0</v>
      </c>
      <c r="BA179" s="133">
        <v>0</v>
      </c>
      <c r="BB179" s="103">
        <f t="shared" si="132"/>
        <v>0</v>
      </c>
      <c r="BC179" s="133">
        <v>0</v>
      </c>
      <c r="BD179" s="103">
        <f t="shared" si="109"/>
        <v>0</v>
      </c>
      <c r="BE179" s="133">
        <v>0</v>
      </c>
      <c r="BF179" s="103">
        <f t="shared" si="133"/>
        <v>0</v>
      </c>
      <c r="BG179" s="133">
        <v>0</v>
      </c>
      <c r="BH179" s="103">
        <f t="shared" si="134"/>
        <v>0</v>
      </c>
      <c r="BI179" s="133"/>
      <c r="BJ179" s="134">
        <f t="shared" si="135"/>
        <v>0</v>
      </c>
      <c r="BK179" s="135"/>
      <c r="BL179" s="103"/>
      <c r="BM179" s="136"/>
      <c r="BN179" s="103"/>
      <c r="BO179" s="103"/>
      <c r="BP179" s="103"/>
      <c r="BQ179" s="103"/>
      <c r="BR179" s="103"/>
      <c r="BS179" s="103"/>
      <c r="BT179" s="103"/>
      <c r="BU179" s="103"/>
    </row>
    <row r="180" spans="1:73" s="137" customFormat="1" x14ac:dyDescent="0.2">
      <c r="A180" s="142"/>
      <c r="B180" s="142"/>
      <c r="C180" s="141">
        <f t="shared" si="106"/>
        <v>0</v>
      </c>
      <c r="D180" s="103">
        <f t="shared" si="137"/>
        <v>0</v>
      </c>
      <c r="E180" s="132">
        <v>0</v>
      </c>
      <c r="F180" s="103">
        <f t="shared" si="110"/>
        <v>0</v>
      </c>
      <c r="G180" s="133">
        <v>0</v>
      </c>
      <c r="H180" s="103">
        <f t="shared" si="111"/>
        <v>0</v>
      </c>
      <c r="I180" s="133">
        <v>0</v>
      </c>
      <c r="J180" s="103">
        <f t="shared" si="136"/>
        <v>0</v>
      </c>
      <c r="K180" s="133">
        <v>0</v>
      </c>
      <c r="L180" s="103">
        <f t="shared" si="112"/>
        <v>0</v>
      </c>
      <c r="M180" s="133">
        <v>0</v>
      </c>
      <c r="N180" s="103">
        <f t="shared" si="113"/>
        <v>0</v>
      </c>
      <c r="O180" s="133">
        <v>0</v>
      </c>
      <c r="P180" s="103">
        <f t="shared" si="108"/>
        <v>0</v>
      </c>
      <c r="Q180" s="133">
        <v>0</v>
      </c>
      <c r="R180" s="103">
        <f t="shared" si="114"/>
        <v>0</v>
      </c>
      <c r="S180" s="133">
        <v>0</v>
      </c>
      <c r="T180" s="103">
        <f t="shared" si="115"/>
        <v>0</v>
      </c>
      <c r="U180" s="133">
        <v>0</v>
      </c>
      <c r="V180" s="103">
        <f t="shared" si="116"/>
        <v>0</v>
      </c>
      <c r="W180" s="133">
        <v>0</v>
      </c>
      <c r="X180" s="103">
        <f t="shared" si="117"/>
        <v>0</v>
      </c>
      <c r="Y180" s="133">
        <v>0</v>
      </c>
      <c r="Z180" s="103">
        <f t="shared" si="118"/>
        <v>0</v>
      </c>
      <c r="AA180" s="133">
        <v>0</v>
      </c>
      <c r="AB180" s="103">
        <f t="shared" si="119"/>
        <v>0</v>
      </c>
      <c r="AC180" s="133">
        <v>0</v>
      </c>
      <c r="AD180" s="103">
        <f t="shared" si="120"/>
        <v>0</v>
      </c>
      <c r="AE180" s="133">
        <v>0</v>
      </c>
      <c r="AF180" s="103">
        <f t="shared" si="121"/>
        <v>0</v>
      </c>
      <c r="AG180" s="133">
        <v>0</v>
      </c>
      <c r="AH180" s="103">
        <f t="shared" si="122"/>
        <v>0</v>
      </c>
      <c r="AI180" s="133">
        <v>0</v>
      </c>
      <c r="AJ180" s="103">
        <f t="shared" si="123"/>
        <v>0</v>
      </c>
      <c r="AK180" s="133">
        <v>0</v>
      </c>
      <c r="AL180" s="103">
        <f t="shared" si="124"/>
        <v>0</v>
      </c>
      <c r="AM180" s="133">
        <v>0</v>
      </c>
      <c r="AN180" s="103">
        <f t="shared" si="125"/>
        <v>0</v>
      </c>
      <c r="AO180" s="133">
        <v>0</v>
      </c>
      <c r="AP180" s="103">
        <f t="shared" si="126"/>
        <v>0</v>
      </c>
      <c r="AQ180" s="133">
        <v>0</v>
      </c>
      <c r="AR180" s="103">
        <f t="shared" si="127"/>
        <v>0</v>
      </c>
      <c r="AS180" s="133">
        <v>0</v>
      </c>
      <c r="AT180" s="103">
        <f t="shared" si="128"/>
        <v>0</v>
      </c>
      <c r="AU180" s="133">
        <v>0</v>
      </c>
      <c r="AV180" s="103">
        <f t="shared" si="129"/>
        <v>0</v>
      </c>
      <c r="AW180" s="133">
        <v>0</v>
      </c>
      <c r="AX180" s="103">
        <f t="shared" si="130"/>
        <v>0</v>
      </c>
      <c r="AY180" s="133">
        <v>0</v>
      </c>
      <c r="AZ180" s="103">
        <f t="shared" si="131"/>
        <v>0</v>
      </c>
      <c r="BA180" s="133">
        <v>0</v>
      </c>
      <c r="BB180" s="103">
        <f t="shared" si="132"/>
        <v>0</v>
      </c>
      <c r="BC180" s="133">
        <v>0</v>
      </c>
      <c r="BD180" s="103">
        <f t="shared" si="109"/>
        <v>0</v>
      </c>
      <c r="BE180" s="133">
        <v>0</v>
      </c>
      <c r="BF180" s="103">
        <f t="shared" si="133"/>
        <v>0</v>
      </c>
      <c r="BG180" s="133">
        <v>0</v>
      </c>
      <c r="BH180" s="103">
        <f t="shared" si="134"/>
        <v>0</v>
      </c>
      <c r="BI180" s="133"/>
      <c r="BJ180" s="134">
        <f t="shared" si="135"/>
        <v>0</v>
      </c>
      <c r="BK180" s="135"/>
      <c r="BL180" s="103"/>
      <c r="BM180" s="136"/>
      <c r="BN180" s="103"/>
      <c r="BO180" s="103"/>
      <c r="BP180" s="103"/>
      <c r="BQ180" s="103"/>
      <c r="BR180" s="103"/>
      <c r="BS180" s="103"/>
      <c r="BT180" s="103"/>
      <c r="BU180" s="103"/>
    </row>
    <row r="181" spans="1:73" s="137" customFormat="1" x14ac:dyDescent="0.2">
      <c r="A181" s="142"/>
      <c r="B181" s="142"/>
      <c r="C181" s="141">
        <f t="shared" si="106"/>
        <v>0</v>
      </c>
      <c r="D181" s="103">
        <f t="shared" si="137"/>
        <v>0</v>
      </c>
      <c r="E181" s="132">
        <v>0</v>
      </c>
      <c r="F181" s="103">
        <f t="shared" si="110"/>
        <v>0</v>
      </c>
      <c r="G181" s="133">
        <v>0</v>
      </c>
      <c r="H181" s="103">
        <f t="shared" si="111"/>
        <v>0</v>
      </c>
      <c r="I181" s="133">
        <v>0</v>
      </c>
      <c r="J181" s="103">
        <f>-($D$145*I181)*$J$130</f>
        <v>0</v>
      </c>
      <c r="K181" s="133">
        <v>0</v>
      </c>
      <c r="L181" s="103">
        <f t="shared" si="112"/>
        <v>0</v>
      </c>
      <c r="M181" s="133">
        <v>0</v>
      </c>
      <c r="N181" s="103">
        <f t="shared" si="113"/>
        <v>0</v>
      </c>
      <c r="O181" s="133">
        <v>0</v>
      </c>
      <c r="P181" s="103">
        <f t="shared" si="108"/>
        <v>0</v>
      </c>
      <c r="Q181" s="133">
        <v>0</v>
      </c>
      <c r="R181" s="103">
        <f t="shared" si="114"/>
        <v>0</v>
      </c>
      <c r="S181" s="133">
        <v>0</v>
      </c>
      <c r="T181" s="103">
        <f t="shared" si="115"/>
        <v>0</v>
      </c>
      <c r="U181" s="133">
        <v>0</v>
      </c>
      <c r="V181" s="103">
        <f t="shared" si="116"/>
        <v>0</v>
      </c>
      <c r="W181" s="133">
        <v>0</v>
      </c>
      <c r="X181" s="103">
        <f>-($D$145*W181)*$X$130</f>
        <v>0</v>
      </c>
      <c r="Y181" s="133">
        <v>0</v>
      </c>
      <c r="Z181" s="103">
        <f t="shared" si="118"/>
        <v>0</v>
      </c>
      <c r="AA181" s="133">
        <v>0</v>
      </c>
      <c r="AB181" s="103">
        <f t="shared" si="119"/>
        <v>0</v>
      </c>
      <c r="AC181" s="133">
        <v>0</v>
      </c>
      <c r="AD181" s="103">
        <f>-($D$145*AC181)*$AD$130</f>
        <v>0</v>
      </c>
      <c r="AE181" s="133">
        <v>0</v>
      </c>
      <c r="AF181" s="103">
        <f>-($D$145*AE181)*$AF$130</f>
        <v>0</v>
      </c>
      <c r="AG181" s="133">
        <v>0</v>
      </c>
      <c r="AH181" s="103">
        <f>-($D$145*AG181)*$AH$130</f>
        <v>0</v>
      </c>
      <c r="AI181" s="133">
        <v>0</v>
      </c>
      <c r="AJ181" s="103">
        <f t="shared" si="123"/>
        <v>0</v>
      </c>
      <c r="AK181" s="133">
        <v>0</v>
      </c>
      <c r="AL181" s="103">
        <f t="shared" si="124"/>
        <v>0</v>
      </c>
      <c r="AM181" s="133">
        <v>0</v>
      </c>
      <c r="AN181" s="103">
        <f t="shared" si="125"/>
        <v>0</v>
      </c>
      <c r="AO181" s="133">
        <v>0</v>
      </c>
      <c r="AP181" s="103">
        <f t="shared" si="126"/>
        <v>0</v>
      </c>
      <c r="AQ181" s="133">
        <v>0</v>
      </c>
      <c r="AR181" s="103">
        <f>-($D$145*AQ181)*$AR$130</f>
        <v>0</v>
      </c>
      <c r="AS181" s="133">
        <v>0</v>
      </c>
      <c r="AT181" s="103">
        <f t="shared" si="128"/>
        <v>0</v>
      </c>
      <c r="AU181" s="133">
        <v>0</v>
      </c>
      <c r="AV181" s="103">
        <f t="shared" si="129"/>
        <v>0</v>
      </c>
      <c r="AW181" s="133">
        <v>0</v>
      </c>
      <c r="AX181" s="103">
        <f t="shared" si="130"/>
        <v>0</v>
      </c>
      <c r="AY181" s="133">
        <v>0</v>
      </c>
      <c r="AZ181" s="103">
        <f t="shared" si="131"/>
        <v>0</v>
      </c>
      <c r="BA181" s="133">
        <v>0</v>
      </c>
      <c r="BB181" s="103">
        <f t="shared" si="132"/>
        <v>0</v>
      </c>
      <c r="BC181" s="133">
        <v>0</v>
      </c>
      <c r="BD181" s="103">
        <f t="shared" si="109"/>
        <v>0</v>
      </c>
      <c r="BE181" s="133">
        <v>0</v>
      </c>
      <c r="BF181" s="103">
        <f t="shared" si="133"/>
        <v>0</v>
      </c>
      <c r="BG181" s="133">
        <v>0</v>
      </c>
      <c r="BH181" s="103">
        <f t="shared" si="134"/>
        <v>0</v>
      </c>
      <c r="BI181" s="133"/>
      <c r="BJ181" s="134">
        <f t="shared" si="135"/>
        <v>0</v>
      </c>
      <c r="BK181" s="135"/>
      <c r="BL181" s="103"/>
      <c r="BM181" s="136"/>
      <c r="BN181" s="103"/>
      <c r="BO181" s="103"/>
      <c r="BP181" s="103"/>
      <c r="BQ181" s="103"/>
      <c r="BR181" s="103"/>
      <c r="BS181" s="103"/>
      <c r="BT181" s="103"/>
      <c r="BU181" s="103"/>
    </row>
    <row r="182" spans="1:73" s="137" customFormat="1" x14ac:dyDescent="0.2">
      <c r="A182" s="142"/>
      <c r="B182" s="142"/>
      <c r="C182" s="141">
        <f t="shared" si="106"/>
        <v>0</v>
      </c>
      <c r="D182" s="103">
        <f t="shared" si="137"/>
        <v>0</v>
      </c>
      <c r="E182" s="132">
        <v>0</v>
      </c>
      <c r="F182" s="103">
        <f t="shared" si="110"/>
        <v>0</v>
      </c>
      <c r="G182" s="133">
        <v>0</v>
      </c>
      <c r="H182" s="103">
        <f t="shared" si="111"/>
        <v>0</v>
      </c>
      <c r="I182" s="133">
        <v>0</v>
      </c>
      <c r="J182" s="103">
        <f t="shared" si="136"/>
        <v>0</v>
      </c>
      <c r="K182" s="133">
        <v>0</v>
      </c>
      <c r="L182" s="103">
        <f t="shared" si="112"/>
        <v>0</v>
      </c>
      <c r="M182" s="133">
        <v>0</v>
      </c>
      <c r="N182" s="103">
        <f t="shared" si="113"/>
        <v>0</v>
      </c>
      <c r="O182" s="133">
        <v>0</v>
      </c>
      <c r="P182" s="103">
        <f t="shared" si="108"/>
        <v>0</v>
      </c>
      <c r="Q182" s="133">
        <v>0</v>
      </c>
      <c r="R182" s="103">
        <f t="shared" si="114"/>
        <v>0</v>
      </c>
      <c r="S182" s="133">
        <v>0</v>
      </c>
      <c r="T182" s="103">
        <f t="shared" si="115"/>
        <v>0</v>
      </c>
      <c r="U182" s="133">
        <v>0</v>
      </c>
      <c r="V182" s="103">
        <f t="shared" si="116"/>
        <v>0</v>
      </c>
      <c r="W182" s="133">
        <v>0</v>
      </c>
      <c r="X182" s="103">
        <f t="shared" si="117"/>
        <v>0</v>
      </c>
      <c r="Y182" s="133">
        <v>0</v>
      </c>
      <c r="Z182" s="103">
        <f t="shared" si="118"/>
        <v>0</v>
      </c>
      <c r="AA182" s="133">
        <v>0</v>
      </c>
      <c r="AB182" s="103">
        <f t="shared" si="119"/>
        <v>0</v>
      </c>
      <c r="AC182" s="133">
        <v>0</v>
      </c>
      <c r="AD182" s="103">
        <f t="shared" si="120"/>
        <v>0</v>
      </c>
      <c r="AE182" s="133">
        <v>0</v>
      </c>
      <c r="AF182" s="103">
        <f t="shared" si="121"/>
        <v>0</v>
      </c>
      <c r="AG182" s="133">
        <v>0</v>
      </c>
      <c r="AH182" s="103">
        <f t="shared" si="122"/>
        <v>0</v>
      </c>
      <c r="AI182" s="133">
        <v>0</v>
      </c>
      <c r="AJ182" s="103">
        <f t="shared" si="123"/>
        <v>0</v>
      </c>
      <c r="AK182" s="133">
        <v>0</v>
      </c>
      <c r="AL182" s="103">
        <f t="shared" si="124"/>
        <v>0</v>
      </c>
      <c r="AM182" s="133">
        <v>0</v>
      </c>
      <c r="AN182" s="103">
        <f t="shared" si="125"/>
        <v>0</v>
      </c>
      <c r="AO182" s="133">
        <v>0</v>
      </c>
      <c r="AP182" s="103">
        <f t="shared" si="126"/>
        <v>0</v>
      </c>
      <c r="AQ182" s="133">
        <v>0</v>
      </c>
      <c r="AR182" s="103">
        <f t="shared" si="127"/>
        <v>0</v>
      </c>
      <c r="AS182" s="133">
        <v>0</v>
      </c>
      <c r="AT182" s="103">
        <f t="shared" si="128"/>
        <v>0</v>
      </c>
      <c r="AU182" s="133">
        <v>0</v>
      </c>
      <c r="AV182" s="103">
        <f t="shared" si="129"/>
        <v>0</v>
      </c>
      <c r="AW182" s="133">
        <v>0</v>
      </c>
      <c r="AX182" s="103">
        <f t="shared" si="130"/>
        <v>0</v>
      </c>
      <c r="AY182" s="133">
        <v>0</v>
      </c>
      <c r="AZ182" s="103">
        <f t="shared" si="131"/>
        <v>0</v>
      </c>
      <c r="BA182" s="133">
        <v>0</v>
      </c>
      <c r="BB182" s="103">
        <f t="shared" si="132"/>
        <v>0</v>
      </c>
      <c r="BC182" s="133">
        <v>0</v>
      </c>
      <c r="BD182" s="103">
        <f t="shared" si="109"/>
        <v>0</v>
      </c>
      <c r="BE182" s="133">
        <v>0</v>
      </c>
      <c r="BF182" s="103">
        <f t="shared" si="133"/>
        <v>0</v>
      </c>
      <c r="BG182" s="133">
        <v>0</v>
      </c>
      <c r="BH182" s="103">
        <f t="shared" si="134"/>
        <v>0</v>
      </c>
      <c r="BI182" s="133"/>
      <c r="BJ182" s="134">
        <f t="shared" si="135"/>
        <v>0</v>
      </c>
      <c r="BK182" s="135"/>
      <c r="BL182" s="103"/>
      <c r="BM182" s="136"/>
      <c r="BN182" s="103"/>
      <c r="BO182" s="103"/>
      <c r="BP182" s="103"/>
      <c r="BQ182" s="103"/>
      <c r="BR182" s="103"/>
      <c r="BS182" s="103"/>
      <c r="BT182" s="103"/>
      <c r="BU182" s="103"/>
    </row>
    <row r="183" spans="1:73" s="137" customFormat="1" x14ac:dyDescent="0.2">
      <c r="A183" s="142"/>
      <c r="B183" s="142"/>
      <c r="C183" s="141">
        <f t="shared" si="106"/>
        <v>0</v>
      </c>
      <c r="D183" s="103">
        <f t="shared" si="137"/>
        <v>0</v>
      </c>
      <c r="E183" s="132">
        <v>0</v>
      </c>
      <c r="F183" s="103">
        <f t="shared" si="110"/>
        <v>0</v>
      </c>
      <c r="G183" s="133">
        <v>0</v>
      </c>
      <c r="H183" s="103">
        <f t="shared" si="111"/>
        <v>0</v>
      </c>
      <c r="I183" s="133">
        <v>0</v>
      </c>
      <c r="J183" s="103">
        <f t="shared" si="136"/>
        <v>0</v>
      </c>
      <c r="K183" s="133">
        <v>0</v>
      </c>
      <c r="L183" s="103">
        <f t="shared" si="112"/>
        <v>0</v>
      </c>
      <c r="M183" s="133">
        <v>0</v>
      </c>
      <c r="N183" s="103">
        <f t="shared" si="113"/>
        <v>0</v>
      </c>
      <c r="O183" s="133">
        <v>0</v>
      </c>
      <c r="P183" s="103">
        <f t="shared" si="108"/>
        <v>0</v>
      </c>
      <c r="Q183" s="133">
        <v>0</v>
      </c>
      <c r="R183" s="103">
        <f t="shared" si="114"/>
        <v>0</v>
      </c>
      <c r="S183" s="133">
        <v>0</v>
      </c>
      <c r="T183" s="103">
        <f t="shared" si="115"/>
        <v>0</v>
      </c>
      <c r="U183" s="133">
        <v>0</v>
      </c>
      <c r="V183" s="103">
        <f t="shared" si="116"/>
        <v>0</v>
      </c>
      <c r="W183" s="133">
        <v>0</v>
      </c>
      <c r="X183" s="103">
        <f t="shared" si="117"/>
        <v>0</v>
      </c>
      <c r="Y183" s="133">
        <v>0</v>
      </c>
      <c r="Z183" s="103">
        <f t="shared" si="118"/>
        <v>0</v>
      </c>
      <c r="AA183" s="133">
        <v>0</v>
      </c>
      <c r="AB183" s="103">
        <f t="shared" si="119"/>
        <v>0</v>
      </c>
      <c r="AC183" s="133">
        <v>0</v>
      </c>
      <c r="AD183" s="103">
        <f t="shared" si="120"/>
        <v>0</v>
      </c>
      <c r="AE183" s="133">
        <v>0</v>
      </c>
      <c r="AF183" s="103">
        <f t="shared" si="121"/>
        <v>0</v>
      </c>
      <c r="AG183" s="133">
        <v>0</v>
      </c>
      <c r="AH183" s="103">
        <f t="shared" si="122"/>
        <v>0</v>
      </c>
      <c r="AI183" s="133">
        <v>0</v>
      </c>
      <c r="AJ183" s="103">
        <f t="shared" si="123"/>
        <v>0</v>
      </c>
      <c r="AK183" s="133">
        <v>0</v>
      </c>
      <c r="AL183" s="103">
        <f t="shared" si="124"/>
        <v>0</v>
      </c>
      <c r="AM183" s="133">
        <v>0</v>
      </c>
      <c r="AN183" s="103">
        <f t="shared" si="125"/>
        <v>0</v>
      </c>
      <c r="AO183" s="133">
        <v>0</v>
      </c>
      <c r="AP183" s="103">
        <f t="shared" si="126"/>
        <v>0</v>
      </c>
      <c r="AQ183" s="133">
        <v>0</v>
      </c>
      <c r="AR183" s="103">
        <f t="shared" si="127"/>
        <v>0</v>
      </c>
      <c r="AS183" s="133">
        <v>0</v>
      </c>
      <c r="AT183" s="103">
        <f t="shared" si="128"/>
        <v>0</v>
      </c>
      <c r="AU183" s="133">
        <v>0</v>
      </c>
      <c r="AV183" s="103">
        <f t="shared" si="129"/>
        <v>0</v>
      </c>
      <c r="AW183" s="133">
        <v>0</v>
      </c>
      <c r="AX183" s="103">
        <f t="shared" si="130"/>
        <v>0</v>
      </c>
      <c r="AY183" s="133">
        <v>0</v>
      </c>
      <c r="AZ183" s="103">
        <f t="shared" si="131"/>
        <v>0</v>
      </c>
      <c r="BA183" s="133">
        <v>0</v>
      </c>
      <c r="BB183" s="103">
        <f t="shared" si="132"/>
        <v>0</v>
      </c>
      <c r="BC183" s="133">
        <v>0</v>
      </c>
      <c r="BD183" s="103">
        <f t="shared" si="109"/>
        <v>0</v>
      </c>
      <c r="BE183" s="133">
        <v>0</v>
      </c>
      <c r="BF183" s="103">
        <f t="shared" si="133"/>
        <v>0</v>
      </c>
      <c r="BG183" s="133">
        <v>0</v>
      </c>
      <c r="BH183" s="103">
        <f t="shared" si="134"/>
        <v>0</v>
      </c>
      <c r="BI183" s="133"/>
      <c r="BJ183" s="134">
        <f t="shared" si="135"/>
        <v>0</v>
      </c>
      <c r="BK183" s="135"/>
      <c r="BL183" s="103"/>
      <c r="BM183" s="136"/>
      <c r="BN183" s="103"/>
      <c r="BO183" s="103"/>
      <c r="BP183" s="103"/>
      <c r="BQ183" s="103"/>
      <c r="BR183" s="103"/>
      <c r="BS183" s="103"/>
      <c r="BT183" s="103"/>
      <c r="BU183" s="103"/>
    </row>
    <row r="184" spans="1:73" s="137" customFormat="1" x14ac:dyDescent="0.2">
      <c r="A184" s="142"/>
      <c r="B184" s="142"/>
      <c r="C184" s="141">
        <f t="shared" si="106"/>
        <v>0</v>
      </c>
      <c r="D184" s="103">
        <f t="shared" si="137"/>
        <v>0</v>
      </c>
      <c r="E184" s="132">
        <v>0</v>
      </c>
      <c r="F184" s="103">
        <f t="shared" si="110"/>
        <v>0</v>
      </c>
      <c r="G184" s="133">
        <v>0</v>
      </c>
      <c r="H184" s="103">
        <f t="shared" si="111"/>
        <v>0</v>
      </c>
      <c r="I184" s="133">
        <v>0</v>
      </c>
      <c r="J184" s="103">
        <f t="shared" si="136"/>
        <v>0</v>
      </c>
      <c r="K184" s="133">
        <v>0</v>
      </c>
      <c r="L184" s="103">
        <f t="shared" si="112"/>
        <v>0</v>
      </c>
      <c r="M184" s="133">
        <v>0</v>
      </c>
      <c r="N184" s="103">
        <f t="shared" si="113"/>
        <v>0</v>
      </c>
      <c r="O184" s="133">
        <v>0</v>
      </c>
      <c r="P184" s="103">
        <f t="shared" si="108"/>
        <v>0</v>
      </c>
      <c r="Q184" s="133">
        <v>0</v>
      </c>
      <c r="R184" s="103">
        <f t="shared" si="114"/>
        <v>0</v>
      </c>
      <c r="S184" s="133">
        <v>0</v>
      </c>
      <c r="T184" s="103">
        <f t="shared" si="115"/>
        <v>0</v>
      </c>
      <c r="U184" s="133">
        <v>0</v>
      </c>
      <c r="V184" s="103">
        <f t="shared" si="116"/>
        <v>0</v>
      </c>
      <c r="W184" s="133">
        <v>0</v>
      </c>
      <c r="X184" s="103">
        <f t="shared" si="117"/>
        <v>0</v>
      </c>
      <c r="Y184" s="133">
        <v>0</v>
      </c>
      <c r="Z184" s="103">
        <f t="shared" si="118"/>
        <v>0</v>
      </c>
      <c r="AA184" s="133">
        <v>0</v>
      </c>
      <c r="AB184" s="103">
        <f t="shared" si="119"/>
        <v>0</v>
      </c>
      <c r="AC184" s="133">
        <v>0</v>
      </c>
      <c r="AD184" s="103">
        <f t="shared" si="120"/>
        <v>0</v>
      </c>
      <c r="AE184" s="133">
        <v>0</v>
      </c>
      <c r="AF184" s="103">
        <f t="shared" si="121"/>
        <v>0</v>
      </c>
      <c r="AG184" s="133">
        <v>0</v>
      </c>
      <c r="AH184" s="103">
        <f t="shared" si="122"/>
        <v>0</v>
      </c>
      <c r="AI184" s="133">
        <v>0</v>
      </c>
      <c r="AJ184" s="103">
        <f t="shared" si="123"/>
        <v>0</v>
      </c>
      <c r="AK184" s="133">
        <v>0</v>
      </c>
      <c r="AL184" s="103">
        <f t="shared" si="124"/>
        <v>0</v>
      </c>
      <c r="AM184" s="133">
        <v>0</v>
      </c>
      <c r="AN184" s="103">
        <f t="shared" si="125"/>
        <v>0</v>
      </c>
      <c r="AO184" s="133">
        <v>0</v>
      </c>
      <c r="AP184" s="103">
        <f t="shared" si="126"/>
        <v>0</v>
      </c>
      <c r="AQ184" s="133">
        <v>0</v>
      </c>
      <c r="AR184" s="103">
        <f t="shared" si="127"/>
        <v>0</v>
      </c>
      <c r="AS184" s="133">
        <v>0</v>
      </c>
      <c r="AT184" s="103">
        <f t="shared" si="128"/>
        <v>0</v>
      </c>
      <c r="AU184" s="133">
        <v>0</v>
      </c>
      <c r="AV184" s="103">
        <f t="shared" si="129"/>
        <v>0</v>
      </c>
      <c r="AW184" s="133">
        <v>0</v>
      </c>
      <c r="AX184" s="103">
        <f t="shared" si="130"/>
        <v>0</v>
      </c>
      <c r="AY184" s="133">
        <v>0</v>
      </c>
      <c r="AZ184" s="103">
        <f t="shared" si="131"/>
        <v>0</v>
      </c>
      <c r="BA184" s="133">
        <v>0</v>
      </c>
      <c r="BB184" s="103">
        <f t="shared" si="132"/>
        <v>0</v>
      </c>
      <c r="BC184" s="133">
        <v>0</v>
      </c>
      <c r="BD184" s="103">
        <f t="shared" si="109"/>
        <v>0</v>
      </c>
      <c r="BE184" s="133">
        <v>0</v>
      </c>
      <c r="BF184" s="103">
        <f t="shared" si="133"/>
        <v>0</v>
      </c>
      <c r="BG184" s="133">
        <v>0</v>
      </c>
      <c r="BH184" s="103">
        <f t="shared" si="134"/>
        <v>0</v>
      </c>
      <c r="BI184" s="133"/>
      <c r="BJ184" s="134">
        <f t="shared" si="135"/>
        <v>0</v>
      </c>
      <c r="BK184" s="135"/>
      <c r="BL184" s="103"/>
      <c r="BM184" s="136"/>
      <c r="BN184" s="103"/>
      <c r="BO184" s="103"/>
      <c r="BP184" s="103"/>
      <c r="BQ184" s="103"/>
      <c r="BR184" s="103"/>
      <c r="BS184" s="103"/>
      <c r="BT184" s="103"/>
      <c r="BU184" s="103"/>
    </row>
    <row r="185" spans="1:73" s="137" customFormat="1" x14ac:dyDescent="0.2">
      <c r="A185" s="142"/>
      <c r="B185" s="142"/>
      <c r="C185" s="141">
        <f t="shared" si="106"/>
        <v>0</v>
      </c>
      <c r="D185" s="103">
        <f t="shared" si="137"/>
        <v>0</v>
      </c>
      <c r="E185" s="132">
        <v>0</v>
      </c>
      <c r="F185" s="103">
        <f t="shared" si="110"/>
        <v>0</v>
      </c>
      <c r="G185" s="133">
        <v>0</v>
      </c>
      <c r="H185" s="103">
        <f t="shared" si="111"/>
        <v>0</v>
      </c>
      <c r="I185" s="133">
        <v>0</v>
      </c>
      <c r="J185" s="103">
        <f t="shared" si="136"/>
        <v>0</v>
      </c>
      <c r="K185" s="133">
        <v>0</v>
      </c>
      <c r="L185" s="103">
        <f t="shared" si="112"/>
        <v>0</v>
      </c>
      <c r="M185" s="133">
        <v>0</v>
      </c>
      <c r="N185" s="103">
        <f t="shared" si="113"/>
        <v>0</v>
      </c>
      <c r="O185" s="133">
        <v>0</v>
      </c>
      <c r="P185" s="103">
        <f t="shared" si="108"/>
        <v>0</v>
      </c>
      <c r="Q185" s="133">
        <v>0</v>
      </c>
      <c r="R185" s="103">
        <f t="shared" si="114"/>
        <v>0</v>
      </c>
      <c r="S185" s="133">
        <v>0</v>
      </c>
      <c r="T185" s="103">
        <f t="shared" si="115"/>
        <v>0</v>
      </c>
      <c r="U185" s="133">
        <v>0</v>
      </c>
      <c r="V185" s="103">
        <f t="shared" si="116"/>
        <v>0</v>
      </c>
      <c r="W185" s="133">
        <v>0</v>
      </c>
      <c r="X185" s="103">
        <f t="shared" si="117"/>
        <v>0</v>
      </c>
      <c r="Y185" s="133">
        <v>0</v>
      </c>
      <c r="Z185" s="103">
        <f t="shared" si="118"/>
        <v>0</v>
      </c>
      <c r="AA185" s="133">
        <v>0</v>
      </c>
      <c r="AB185" s="103">
        <f t="shared" si="119"/>
        <v>0</v>
      </c>
      <c r="AC185" s="133">
        <v>0</v>
      </c>
      <c r="AD185" s="103">
        <f t="shared" si="120"/>
        <v>0</v>
      </c>
      <c r="AE185" s="133">
        <v>0</v>
      </c>
      <c r="AF185" s="103">
        <f t="shared" si="121"/>
        <v>0</v>
      </c>
      <c r="AG185" s="133">
        <v>0</v>
      </c>
      <c r="AH185" s="103">
        <f t="shared" si="122"/>
        <v>0</v>
      </c>
      <c r="AI185" s="133">
        <v>0</v>
      </c>
      <c r="AJ185" s="103">
        <f t="shared" si="123"/>
        <v>0</v>
      </c>
      <c r="AK185" s="133">
        <v>0</v>
      </c>
      <c r="AL185" s="103">
        <f t="shared" si="124"/>
        <v>0</v>
      </c>
      <c r="AM185" s="133">
        <v>0</v>
      </c>
      <c r="AN185" s="103">
        <f t="shared" si="125"/>
        <v>0</v>
      </c>
      <c r="AO185" s="133">
        <v>0</v>
      </c>
      <c r="AP185" s="103">
        <f t="shared" si="126"/>
        <v>0</v>
      </c>
      <c r="AQ185" s="133">
        <v>0</v>
      </c>
      <c r="AR185" s="103">
        <f t="shared" si="127"/>
        <v>0</v>
      </c>
      <c r="AS185" s="133">
        <v>0</v>
      </c>
      <c r="AT185" s="103">
        <f t="shared" si="128"/>
        <v>0</v>
      </c>
      <c r="AU185" s="133">
        <v>0</v>
      </c>
      <c r="AV185" s="103">
        <f t="shared" si="129"/>
        <v>0</v>
      </c>
      <c r="AW185" s="133">
        <v>0</v>
      </c>
      <c r="AX185" s="103">
        <f t="shared" si="130"/>
        <v>0</v>
      </c>
      <c r="AY185" s="133">
        <v>0</v>
      </c>
      <c r="AZ185" s="103">
        <f t="shared" si="131"/>
        <v>0</v>
      </c>
      <c r="BA185" s="133">
        <v>0</v>
      </c>
      <c r="BB185" s="103">
        <f t="shared" si="132"/>
        <v>0</v>
      </c>
      <c r="BC185" s="133">
        <v>0</v>
      </c>
      <c r="BD185" s="103">
        <f t="shared" si="109"/>
        <v>0</v>
      </c>
      <c r="BE185" s="133">
        <v>0</v>
      </c>
      <c r="BF185" s="103">
        <f t="shared" si="133"/>
        <v>0</v>
      </c>
      <c r="BG185" s="133">
        <v>0</v>
      </c>
      <c r="BH185" s="103">
        <f t="shared" si="134"/>
        <v>0</v>
      </c>
      <c r="BI185" s="133"/>
      <c r="BJ185" s="134">
        <f t="shared" si="135"/>
        <v>0</v>
      </c>
      <c r="BK185" s="135"/>
      <c r="BL185" s="103"/>
      <c r="BM185" s="136"/>
      <c r="BN185" s="103"/>
      <c r="BO185" s="103"/>
      <c r="BP185" s="103"/>
      <c r="BQ185" s="103"/>
      <c r="BR185" s="103"/>
      <c r="BS185" s="103"/>
      <c r="BT185" s="103"/>
      <c r="BU185" s="103"/>
    </row>
    <row r="186" spans="1:73" s="137" customFormat="1" x14ac:dyDescent="0.2">
      <c r="A186" s="142"/>
      <c r="B186" s="142"/>
      <c r="C186" s="141">
        <f t="shared" si="106"/>
        <v>0</v>
      </c>
      <c r="D186" s="103">
        <f t="shared" si="137"/>
        <v>0</v>
      </c>
      <c r="E186" s="132">
        <v>0</v>
      </c>
      <c r="F186" s="103">
        <f t="shared" si="110"/>
        <v>0</v>
      </c>
      <c r="G186" s="133">
        <v>0</v>
      </c>
      <c r="H186" s="103">
        <f t="shared" si="111"/>
        <v>0</v>
      </c>
      <c r="I186" s="133">
        <v>0</v>
      </c>
      <c r="J186" s="103">
        <f t="shared" si="136"/>
        <v>0</v>
      </c>
      <c r="K186" s="133">
        <v>0</v>
      </c>
      <c r="L186" s="103">
        <f t="shared" si="112"/>
        <v>0</v>
      </c>
      <c r="M186" s="133">
        <v>0</v>
      </c>
      <c r="N186" s="103">
        <f t="shared" si="113"/>
        <v>0</v>
      </c>
      <c r="O186" s="133">
        <v>0</v>
      </c>
      <c r="P186" s="103">
        <f t="shared" si="108"/>
        <v>0</v>
      </c>
      <c r="Q186" s="133">
        <v>0</v>
      </c>
      <c r="R186" s="103">
        <f t="shared" si="114"/>
        <v>0</v>
      </c>
      <c r="S186" s="133">
        <v>0</v>
      </c>
      <c r="T186" s="103">
        <f t="shared" si="115"/>
        <v>0</v>
      </c>
      <c r="U186" s="133">
        <v>0</v>
      </c>
      <c r="V186" s="103">
        <f t="shared" si="116"/>
        <v>0</v>
      </c>
      <c r="W186" s="133">
        <v>0</v>
      </c>
      <c r="X186" s="103">
        <f t="shared" si="117"/>
        <v>0</v>
      </c>
      <c r="Y186" s="133">
        <v>0</v>
      </c>
      <c r="Z186" s="103">
        <f t="shared" si="118"/>
        <v>0</v>
      </c>
      <c r="AA186" s="133">
        <v>0</v>
      </c>
      <c r="AB186" s="103">
        <f t="shared" si="119"/>
        <v>0</v>
      </c>
      <c r="AC186" s="133">
        <v>0</v>
      </c>
      <c r="AD186" s="103">
        <f t="shared" si="120"/>
        <v>0</v>
      </c>
      <c r="AE186" s="133">
        <v>0</v>
      </c>
      <c r="AF186" s="103">
        <f t="shared" si="121"/>
        <v>0</v>
      </c>
      <c r="AG186" s="133">
        <v>0</v>
      </c>
      <c r="AH186" s="103">
        <f t="shared" si="122"/>
        <v>0</v>
      </c>
      <c r="AI186" s="133">
        <v>0</v>
      </c>
      <c r="AJ186" s="103">
        <f t="shared" si="123"/>
        <v>0</v>
      </c>
      <c r="AK186" s="133">
        <v>0</v>
      </c>
      <c r="AL186" s="103">
        <f t="shared" si="124"/>
        <v>0</v>
      </c>
      <c r="AM186" s="133">
        <v>0</v>
      </c>
      <c r="AN186" s="103">
        <f t="shared" si="125"/>
        <v>0</v>
      </c>
      <c r="AO186" s="133">
        <v>0</v>
      </c>
      <c r="AP186" s="103">
        <f t="shared" si="126"/>
        <v>0</v>
      </c>
      <c r="AQ186" s="133">
        <v>0</v>
      </c>
      <c r="AR186" s="103">
        <f t="shared" si="127"/>
        <v>0</v>
      </c>
      <c r="AS186" s="133">
        <v>0</v>
      </c>
      <c r="AT186" s="103">
        <f t="shared" si="128"/>
        <v>0</v>
      </c>
      <c r="AU186" s="133">
        <v>0</v>
      </c>
      <c r="AV186" s="103">
        <f t="shared" si="129"/>
        <v>0</v>
      </c>
      <c r="AW186" s="133">
        <v>0</v>
      </c>
      <c r="AX186" s="103">
        <f t="shared" si="130"/>
        <v>0</v>
      </c>
      <c r="AY186" s="133">
        <v>0</v>
      </c>
      <c r="AZ186" s="103">
        <f t="shared" si="131"/>
        <v>0</v>
      </c>
      <c r="BA186" s="133">
        <v>0</v>
      </c>
      <c r="BB186" s="103">
        <f t="shared" si="132"/>
        <v>0</v>
      </c>
      <c r="BC186" s="133">
        <v>0</v>
      </c>
      <c r="BD186" s="103">
        <f t="shared" si="109"/>
        <v>0</v>
      </c>
      <c r="BE186" s="133">
        <v>0</v>
      </c>
      <c r="BF186" s="103">
        <f t="shared" si="133"/>
        <v>0</v>
      </c>
      <c r="BG186" s="133">
        <v>0</v>
      </c>
      <c r="BH186" s="103">
        <f t="shared" si="134"/>
        <v>0</v>
      </c>
      <c r="BI186" s="133"/>
      <c r="BJ186" s="134">
        <f t="shared" si="135"/>
        <v>0</v>
      </c>
      <c r="BK186" s="135"/>
      <c r="BL186" s="103"/>
      <c r="BM186" s="136"/>
      <c r="BN186" s="103"/>
      <c r="BO186" s="103"/>
      <c r="BP186" s="103"/>
      <c r="BQ186" s="103"/>
      <c r="BR186" s="103"/>
      <c r="BS186" s="103"/>
      <c r="BT186" s="103"/>
      <c r="BU186" s="103"/>
    </row>
    <row r="187" spans="1:73" s="137" customFormat="1" x14ac:dyDescent="0.2">
      <c r="A187" s="142"/>
      <c r="B187" s="142"/>
      <c r="C187" s="141"/>
      <c r="D187" s="103"/>
      <c r="E187" s="132">
        <v>0</v>
      </c>
      <c r="F187" s="103">
        <f t="shared" si="110"/>
        <v>0</v>
      </c>
      <c r="G187" s="133">
        <v>0</v>
      </c>
      <c r="H187" s="103">
        <f t="shared" si="111"/>
        <v>0</v>
      </c>
      <c r="I187" s="133">
        <v>0</v>
      </c>
      <c r="J187" s="103">
        <f t="shared" si="136"/>
        <v>0</v>
      </c>
      <c r="K187" s="133">
        <v>0</v>
      </c>
      <c r="L187" s="103">
        <f t="shared" si="112"/>
        <v>0</v>
      </c>
      <c r="M187" s="133">
        <v>0</v>
      </c>
      <c r="N187" s="103">
        <f t="shared" si="113"/>
        <v>0</v>
      </c>
      <c r="O187" s="133">
        <v>0</v>
      </c>
      <c r="P187" s="103">
        <f t="shared" si="108"/>
        <v>0</v>
      </c>
      <c r="Q187" s="133">
        <v>0</v>
      </c>
      <c r="R187" s="103">
        <f t="shared" si="114"/>
        <v>0</v>
      </c>
      <c r="S187" s="133">
        <v>0</v>
      </c>
      <c r="T187" s="103">
        <f t="shared" si="115"/>
        <v>0</v>
      </c>
      <c r="U187" s="133">
        <v>0</v>
      </c>
      <c r="V187" s="103">
        <f t="shared" si="116"/>
        <v>0</v>
      </c>
      <c r="W187" s="133">
        <v>0</v>
      </c>
      <c r="X187" s="103">
        <f t="shared" si="117"/>
        <v>0</v>
      </c>
      <c r="Y187" s="133">
        <v>0</v>
      </c>
      <c r="Z187" s="103">
        <f t="shared" si="118"/>
        <v>0</v>
      </c>
      <c r="AA187" s="133">
        <v>0</v>
      </c>
      <c r="AB187" s="103">
        <f t="shared" si="119"/>
        <v>0</v>
      </c>
      <c r="AC187" s="133">
        <v>0</v>
      </c>
      <c r="AD187" s="103">
        <f t="shared" si="120"/>
        <v>0</v>
      </c>
      <c r="AE187" s="133">
        <v>0</v>
      </c>
      <c r="AF187" s="103">
        <f t="shared" si="121"/>
        <v>0</v>
      </c>
      <c r="AG187" s="133">
        <v>0</v>
      </c>
      <c r="AH187" s="103">
        <f t="shared" si="122"/>
        <v>0</v>
      </c>
      <c r="AI187" s="133">
        <v>0</v>
      </c>
      <c r="AJ187" s="103">
        <f t="shared" si="123"/>
        <v>0</v>
      </c>
      <c r="AK187" s="133">
        <v>0</v>
      </c>
      <c r="AL187" s="103">
        <f t="shared" si="124"/>
        <v>0</v>
      </c>
      <c r="AM187" s="133">
        <v>0</v>
      </c>
      <c r="AN187" s="103">
        <f t="shared" si="125"/>
        <v>0</v>
      </c>
      <c r="AO187" s="133">
        <v>0</v>
      </c>
      <c r="AP187" s="103">
        <f t="shared" si="126"/>
        <v>0</v>
      </c>
      <c r="AQ187" s="133">
        <v>0</v>
      </c>
      <c r="AR187" s="103">
        <f t="shared" si="127"/>
        <v>0</v>
      </c>
      <c r="AS187" s="133">
        <v>0</v>
      </c>
      <c r="AT187" s="103">
        <f t="shared" si="128"/>
        <v>0</v>
      </c>
      <c r="AU187" s="133">
        <v>0</v>
      </c>
      <c r="AV187" s="103">
        <f t="shared" si="129"/>
        <v>0</v>
      </c>
      <c r="AW187" s="133">
        <v>0</v>
      </c>
      <c r="AX187" s="103">
        <f t="shared" si="130"/>
        <v>0</v>
      </c>
      <c r="AY187" s="133">
        <v>0</v>
      </c>
      <c r="AZ187" s="103">
        <f t="shared" si="131"/>
        <v>0</v>
      </c>
      <c r="BA187" s="133">
        <v>0</v>
      </c>
      <c r="BB187" s="103">
        <f t="shared" si="132"/>
        <v>0</v>
      </c>
      <c r="BC187" s="133">
        <v>0</v>
      </c>
      <c r="BD187" s="103">
        <f t="shared" si="109"/>
        <v>0</v>
      </c>
      <c r="BE187" s="133">
        <v>0</v>
      </c>
      <c r="BF187" s="103">
        <f t="shared" si="133"/>
        <v>0</v>
      </c>
      <c r="BG187" s="133">
        <v>0</v>
      </c>
      <c r="BH187" s="103">
        <f t="shared" si="134"/>
        <v>0</v>
      </c>
      <c r="BI187" s="133"/>
      <c r="BJ187" s="134">
        <f t="shared" si="135"/>
        <v>0</v>
      </c>
      <c r="BK187" s="135"/>
      <c r="BL187" s="103"/>
      <c r="BM187" s="136"/>
      <c r="BN187" s="103"/>
      <c r="BO187" s="103"/>
      <c r="BP187" s="103"/>
      <c r="BQ187" s="103"/>
      <c r="BR187" s="103"/>
      <c r="BS187" s="103"/>
      <c r="BT187" s="103"/>
      <c r="BU187" s="103"/>
    </row>
    <row r="188" spans="1:73" s="137" customFormat="1" x14ac:dyDescent="0.2">
      <c r="A188" s="142"/>
      <c r="B188" s="142" t="s">
        <v>47</v>
      </c>
      <c r="C188" s="141">
        <v>0</v>
      </c>
      <c r="D188" s="103">
        <f t="shared" ref="D188:D207" si="138">C188/12</f>
        <v>0</v>
      </c>
      <c r="E188" s="132">
        <v>0</v>
      </c>
      <c r="F188" s="103">
        <f t="shared" si="110"/>
        <v>0</v>
      </c>
      <c r="G188" s="133">
        <v>0</v>
      </c>
      <c r="H188" s="103">
        <f t="shared" si="111"/>
        <v>0</v>
      </c>
      <c r="I188" s="133">
        <v>0</v>
      </c>
      <c r="J188" s="103">
        <f t="shared" si="136"/>
        <v>0</v>
      </c>
      <c r="K188" s="133">
        <v>0</v>
      </c>
      <c r="L188" s="103">
        <f t="shared" si="112"/>
        <v>0</v>
      </c>
      <c r="M188" s="133">
        <v>0</v>
      </c>
      <c r="N188" s="103">
        <f t="shared" si="113"/>
        <v>0</v>
      </c>
      <c r="O188" s="133">
        <v>0</v>
      </c>
      <c r="P188" s="103">
        <f t="shared" si="108"/>
        <v>0</v>
      </c>
      <c r="Q188" s="133">
        <v>0</v>
      </c>
      <c r="R188" s="103">
        <f t="shared" si="114"/>
        <v>0</v>
      </c>
      <c r="S188" s="133">
        <v>0</v>
      </c>
      <c r="T188" s="103">
        <f t="shared" si="115"/>
        <v>0</v>
      </c>
      <c r="U188" s="133">
        <v>0</v>
      </c>
      <c r="V188" s="103">
        <f t="shared" si="116"/>
        <v>0</v>
      </c>
      <c r="W188" s="133">
        <v>0</v>
      </c>
      <c r="X188" s="103">
        <f t="shared" si="117"/>
        <v>0</v>
      </c>
      <c r="Y188" s="133">
        <v>0</v>
      </c>
      <c r="Z188" s="103">
        <f t="shared" si="118"/>
        <v>0</v>
      </c>
      <c r="AA188" s="133">
        <v>0</v>
      </c>
      <c r="AB188" s="103">
        <f t="shared" si="119"/>
        <v>0</v>
      </c>
      <c r="AC188" s="133">
        <v>0</v>
      </c>
      <c r="AD188" s="103">
        <f t="shared" si="120"/>
        <v>0</v>
      </c>
      <c r="AE188" s="133">
        <v>0</v>
      </c>
      <c r="AF188" s="103">
        <f t="shared" si="121"/>
        <v>0</v>
      </c>
      <c r="AG188" s="133">
        <v>0</v>
      </c>
      <c r="AH188" s="103">
        <f t="shared" si="122"/>
        <v>0</v>
      </c>
      <c r="AI188" s="133">
        <v>0</v>
      </c>
      <c r="AJ188" s="103">
        <f t="shared" si="123"/>
        <v>0</v>
      </c>
      <c r="AK188" s="133">
        <v>0</v>
      </c>
      <c r="AL188" s="103">
        <f t="shared" si="124"/>
        <v>0</v>
      </c>
      <c r="AM188" s="133">
        <v>0</v>
      </c>
      <c r="AN188" s="103">
        <f t="shared" si="125"/>
        <v>0</v>
      </c>
      <c r="AO188" s="133">
        <v>0</v>
      </c>
      <c r="AP188" s="103">
        <f t="shared" si="126"/>
        <v>0</v>
      </c>
      <c r="AQ188" s="133">
        <v>0</v>
      </c>
      <c r="AR188" s="103">
        <f t="shared" si="127"/>
        <v>0</v>
      </c>
      <c r="AS188" s="133">
        <v>0</v>
      </c>
      <c r="AT188" s="103">
        <f t="shared" si="128"/>
        <v>0</v>
      </c>
      <c r="AU188" s="133">
        <v>0</v>
      </c>
      <c r="AV188" s="103">
        <f t="shared" si="129"/>
        <v>0</v>
      </c>
      <c r="AW188" s="133">
        <v>0</v>
      </c>
      <c r="AX188" s="103">
        <f t="shared" si="130"/>
        <v>0</v>
      </c>
      <c r="AY188" s="133">
        <v>0</v>
      </c>
      <c r="AZ188" s="103">
        <f t="shared" si="131"/>
        <v>0</v>
      </c>
      <c r="BA188" s="133">
        <v>0</v>
      </c>
      <c r="BB188" s="103">
        <f t="shared" si="132"/>
        <v>0</v>
      </c>
      <c r="BC188" s="133">
        <v>0</v>
      </c>
      <c r="BD188" s="103">
        <f t="shared" si="109"/>
        <v>0</v>
      </c>
      <c r="BE188" s="133">
        <v>0</v>
      </c>
      <c r="BF188" s="103">
        <f t="shared" si="133"/>
        <v>0</v>
      </c>
      <c r="BG188" s="133">
        <v>0</v>
      </c>
      <c r="BH188" s="103">
        <f t="shared" si="134"/>
        <v>0</v>
      </c>
      <c r="BI188" s="133"/>
      <c r="BJ188" s="134">
        <f t="shared" si="135"/>
        <v>0</v>
      </c>
      <c r="BK188" s="135"/>
      <c r="BL188" s="103"/>
      <c r="BM188" s="136"/>
      <c r="BN188" s="103"/>
      <c r="BO188" s="103"/>
      <c r="BP188" s="103"/>
      <c r="BQ188" s="103"/>
      <c r="BR188" s="103"/>
      <c r="BS188" s="103"/>
      <c r="BT188" s="103"/>
      <c r="BU188" s="103"/>
    </row>
    <row r="189" spans="1:73" s="137" customFormat="1" x14ac:dyDescent="0.2">
      <c r="A189" s="142"/>
      <c r="B189" s="142" t="s">
        <v>47</v>
      </c>
      <c r="C189" s="141"/>
      <c r="D189" s="103">
        <f t="shared" si="138"/>
        <v>0</v>
      </c>
      <c r="E189" s="132">
        <v>0</v>
      </c>
      <c r="F189" s="103">
        <f t="shared" si="110"/>
        <v>0</v>
      </c>
      <c r="G189" s="133">
        <v>0</v>
      </c>
      <c r="H189" s="103">
        <f t="shared" si="111"/>
        <v>0</v>
      </c>
      <c r="I189" s="133">
        <v>0</v>
      </c>
      <c r="J189" s="103">
        <f t="shared" si="136"/>
        <v>0</v>
      </c>
      <c r="K189" s="133">
        <v>0</v>
      </c>
      <c r="L189" s="103">
        <f t="shared" si="112"/>
        <v>0</v>
      </c>
      <c r="M189" s="133">
        <v>0</v>
      </c>
      <c r="N189" s="103">
        <f t="shared" si="113"/>
        <v>0</v>
      </c>
      <c r="O189" s="133">
        <v>0</v>
      </c>
      <c r="P189" s="103">
        <f t="shared" si="108"/>
        <v>0</v>
      </c>
      <c r="Q189" s="133">
        <v>0</v>
      </c>
      <c r="R189" s="103">
        <f t="shared" si="114"/>
        <v>0</v>
      </c>
      <c r="S189" s="133">
        <v>0</v>
      </c>
      <c r="T189" s="103">
        <f t="shared" si="115"/>
        <v>0</v>
      </c>
      <c r="U189" s="133">
        <v>0</v>
      </c>
      <c r="V189" s="103">
        <f t="shared" si="116"/>
        <v>0</v>
      </c>
      <c r="W189" s="133">
        <v>0</v>
      </c>
      <c r="X189" s="103">
        <f t="shared" si="117"/>
        <v>0</v>
      </c>
      <c r="Y189" s="133">
        <v>0</v>
      </c>
      <c r="Z189" s="103">
        <f t="shared" si="118"/>
        <v>0</v>
      </c>
      <c r="AA189" s="133">
        <v>0</v>
      </c>
      <c r="AB189" s="103">
        <f t="shared" si="119"/>
        <v>0</v>
      </c>
      <c r="AC189" s="133">
        <v>0</v>
      </c>
      <c r="AD189" s="103">
        <f t="shared" si="120"/>
        <v>0</v>
      </c>
      <c r="AE189" s="133">
        <v>0</v>
      </c>
      <c r="AF189" s="103">
        <f t="shared" si="121"/>
        <v>0</v>
      </c>
      <c r="AG189" s="133">
        <v>0</v>
      </c>
      <c r="AH189" s="103">
        <f t="shared" si="122"/>
        <v>0</v>
      </c>
      <c r="AI189" s="133">
        <v>0</v>
      </c>
      <c r="AJ189" s="103">
        <f t="shared" si="123"/>
        <v>0</v>
      </c>
      <c r="AK189" s="133">
        <v>0</v>
      </c>
      <c r="AL189" s="103">
        <f t="shared" si="124"/>
        <v>0</v>
      </c>
      <c r="AM189" s="133">
        <v>0</v>
      </c>
      <c r="AN189" s="103">
        <f t="shared" si="125"/>
        <v>0</v>
      </c>
      <c r="AO189" s="133">
        <v>0</v>
      </c>
      <c r="AP189" s="103">
        <f t="shared" si="126"/>
        <v>0</v>
      </c>
      <c r="AQ189" s="133">
        <v>0</v>
      </c>
      <c r="AR189" s="103">
        <f t="shared" si="127"/>
        <v>0</v>
      </c>
      <c r="AS189" s="133">
        <v>0</v>
      </c>
      <c r="AT189" s="103">
        <f t="shared" si="128"/>
        <v>0</v>
      </c>
      <c r="AU189" s="133">
        <v>0</v>
      </c>
      <c r="AV189" s="103">
        <f t="shared" si="129"/>
        <v>0</v>
      </c>
      <c r="AW189" s="133">
        <v>0</v>
      </c>
      <c r="AX189" s="103">
        <f t="shared" si="130"/>
        <v>0</v>
      </c>
      <c r="AY189" s="133">
        <v>0</v>
      </c>
      <c r="AZ189" s="103">
        <f t="shared" si="131"/>
        <v>0</v>
      </c>
      <c r="BA189" s="133">
        <v>0</v>
      </c>
      <c r="BB189" s="103">
        <f t="shared" si="132"/>
        <v>0</v>
      </c>
      <c r="BC189" s="133">
        <v>0</v>
      </c>
      <c r="BD189" s="103">
        <f t="shared" si="109"/>
        <v>0</v>
      </c>
      <c r="BE189" s="133">
        <v>0</v>
      </c>
      <c r="BF189" s="103">
        <f t="shared" si="133"/>
        <v>0</v>
      </c>
      <c r="BG189" s="133">
        <v>0</v>
      </c>
      <c r="BH189" s="103">
        <f t="shared" si="134"/>
        <v>0</v>
      </c>
      <c r="BI189" s="133"/>
      <c r="BJ189" s="134">
        <f t="shared" si="135"/>
        <v>0</v>
      </c>
      <c r="BK189" s="135"/>
      <c r="BL189" s="103"/>
      <c r="BM189" s="136"/>
      <c r="BN189" s="103"/>
      <c r="BO189" s="103"/>
      <c r="BP189" s="103"/>
      <c r="BQ189" s="103"/>
      <c r="BR189" s="103"/>
      <c r="BS189" s="103"/>
      <c r="BT189" s="103"/>
      <c r="BU189" s="103"/>
    </row>
    <row r="190" spans="1:73" s="137" customFormat="1" x14ac:dyDescent="0.2">
      <c r="A190" s="142"/>
      <c r="B190" s="142" t="s">
        <v>47</v>
      </c>
      <c r="C190" s="141"/>
      <c r="D190" s="103">
        <f t="shared" si="138"/>
        <v>0</v>
      </c>
      <c r="E190" s="132">
        <v>0</v>
      </c>
      <c r="F190" s="103">
        <f t="shared" si="110"/>
        <v>0</v>
      </c>
      <c r="G190" s="133">
        <v>0</v>
      </c>
      <c r="H190" s="103">
        <f t="shared" si="111"/>
        <v>0</v>
      </c>
      <c r="I190" s="133">
        <v>0</v>
      </c>
      <c r="J190" s="103">
        <f t="shared" si="136"/>
        <v>0</v>
      </c>
      <c r="K190" s="133">
        <v>0</v>
      </c>
      <c r="L190" s="103">
        <f t="shared" si="112"/>
        <v>0</v>
      </c>
      <c r="M190" s="133">
        <v>0</v>
      </c>
      <c r="N190" s="103">
        <f t="shared" si="113"/>
        <v>0</v>
      </c>
      <c r="O190" s="133">
        <v>0</v>
      </c>
      <c r="P190" s="103">
        <f t="shared" si="108"/>
        <v>0</v>
      </c>
      <c r="Q190" s="133">
        <v>0</v>
      </c>
      <c r="R190" s="103">
        <f t="shared" si="114"/>
        <v>0</v>
      </c>
      <c r="S190" s="133">
        <v>0</v>
      </c>
      <c r="T190" s="103">
        <f t="shared" si="115"/>
        <v>0</v>
      </c>
      <c r="U190" s="133">
        <v>0</v>
      </c>
      <c r="V190" s="103">
        <f t="shared" si="116"/>
        <v>0</v>
      </c>
      <c r="W190" s="133">
        <v>0</v>
      </c>
      <c r="X190" s="103">
        <f t="shared" si="117"/>
        <v>0</v>
      </c>
      <c r="Y190" s="133">
        <v>0</v>
      </c>
      <c r="Z190" s="103">
        <f t="shared" si="118"/>
        <v>0</v>
      </c>
      <c r="AA190" s="133">
        <v>0</v>
      </c>
      <c r="AB190" s="103">
        <f t="shared" si="119"/>
        <v>0</v>
      </c>
      <c r="AC190" s="133">
        <v>0</v>
      </c>
      <c r="AD190" s="103">
        <f t="shared" si="120"/>
        <v>0</v>
      </c>
      <c r="AE190" s="133">
        <v>0</v>
      </c>
      <c r="AF190" s="103">
        <f t="shared" si="121"/>
        <v>0</v>
      </c>
      <c r="AG190" s="133">
        <v>0</v>
      </c>
      <c r="AH190" s="103">
        <f t="shared" si="122"/>
        <v>0</v>
      </c>
      <c r="AI190" s="133">
        <v>0</v>
      </c>
      <c r="AJ190" s="103">
        <f t="shared" si="123"/>
        <v>0</v>
      </c>
      <c r="AK190" s="133">
        <v>0</v>
      </c>
      <c r="AL190" s="103">
        <f t="shared" si="124"/>
        <v>0</v>
      </c>
      <c r="AM190" s="133">
        <v>0</v>
      </c>
      <c r="AN190" s="103">
        <f t="shared" si="125"/>
        <v>0</v>
      </c>
      <c r="AO190" s="133">
        <v>0</v>
      </c>
      <c r="AP190" s="103">
        <f t="shared" si="126"/>
        <v>0</v>
      </c>
      <c r="AQ190" s="133">
        <v>0</v>
      </c>
      <c r="AR190" s="103">
        <f t="shared" si="127"/>
        <v>0</v>
      </c>
      <c r="AS190" s="133">
        <v>0</v>
      </c>
      <c r="AT190" s="103">
        <f t="shared" si="128"/>
        <v>0</v>
      </c>
      <c r="AU190" s="133">
        <v>0</v>
      </c>
      <c r="AV190" s="103">
        <f t="shared" si="129"/>
        <v>0</v>
      </c>
      <c r="AW190" s="133">
        <v>0</v>
      </c>
      <c r="AX190" s="103">
        <f t="shared" si="130"/>
        <v>0</v>
      </c>
      <c r="AY190" s="133">
        <v>0</v>
      </c>
      <c r="AZ190" s="103">
        <f t="shared" si="131"/>
        <v>0</v>
      </c>
      <c r="BA190" s="133">
        <v>0</v>
      </c>
      <c r="BB190" s="103">
        <f t="shared" si="132"/>
        <v>0</v>
      </c>
      <c r="BC190" s="133">
        <v>0</v>
      </c>
      <c r="BD190" s="103">
        <f t="shared" si="109"/>
        <v>0</v>
      </c>
      <c r="BE190" s="133">
        <v>0</v>
      </c>
      <c r="BF190" s="103">
        <f t="shared" si="133"/>
        <v>0</v>
      </c>
      <c r="BG190" s="133">
        <v>0</v>
      </c>
      <c r="BH190" s="103">
        <f t="shared" si="134"/>
        <v>0</v>
      </c>
      <c r="BI190" s="133"/>
      <c r="BJ190" s="134">
        <f t="shared" si="135"/>
        <v>0</v>
      </c>
      <c r="BK190" s="135"/>
      <c r="BL190" s="103"/>
      <c r="BM190" s="136"/>
      <c r="BN190" s="103"/>
      <c r="BO190" s="103"/>
      <c r="BP190" s="103"/>
      <c r="BQ190" s="103"/>
      <c r="BR190" s="103"/>
      <c r="BS190" s="103"/>
      <c r="BT190" s="103"/>
      <c r="BU190" s="103"/>
    </row>
    <row r="191" spans="1:73" s="137" customFormat="1" x14ac:dyDescent="0.2">
      <c r="A191" s="142"/>
      <c r="B191" s="142" t="s">
        <v>47</v>
      </c>
      <c r="C191" s="141"/>
      <c r="D191" s="103">
        <f t="shared" si="138"/>
        <v>0</v>
      </c>
      <c r="E191" s="132">
        <v>0</v>
      </c>
      <c r="F191" s="103">
        <f t="shared" si="110"/>
        <v>0</v>
      </c>
      <c r="G191" s="133">
        <v>0</v>
      </c>
      <c r="H191" s="103">
        <f t="shared" si="111"/>
        <v>0</v>
      </c>
      <c r="I191" s="133">
        <v>0</v>
      </c>
      <c r="J191" s="103">
        <f t="shared" si="136"/>
        <v>0</v>
      </c>
      <c r="K191" s="133">
        <v>0</v>
      </c>
      <c r="L191" s="103">
        <f t="shared" si="112"/>
        <v>0</v>
      </c>
      <c r="M191" s="133">
        <v>0</v>
      </c>
      <c r="N191" s="103">
        <f t="shared" si="113"/>
        <v>0</v>
      </c>
      <c r="O191" s="133">
        <v>0</v>
      </c>
      <c r="P191" s="103">
        <f t="shared" si="108"/>
        <v>0</v>
      </c>
      <c r="Q191" s="133">
        <v>0</v>
      </c>
      <c r="R191" s="103">
        <f t="shared" si="114"/>
        <v>0</v>
      </c>
      <c r="S191" s="133">
        <v>0</v>
      </c>
      <c r="T191" s="103">
        <f t="shared" si="115"/>
        <v>0</v>
      </c>
      <c r="U191" s="133">
        <v>0</v>
      </c>
      <c r="V191" s="103">
        <f t="shared" si="116"/>
        <v>0</v>
      </c>
      <c r="W191" s="133">
        <v>0</v>
      </c>
      <c r="X191" s="103">
        <f t="shared" si="117"/>
        <v>0</v>
      </c>
      <c r="Y191" s="133">
        <v>0</v>
      </c>
      <c r="Z191" s="103">
        <f t="shared" si="118"/>
        <v>0</v>
      </c>
      <c r="AA191" s="133">
        <v>0</v>
      </c>
      <c r="AB191" s="103">
        <f t="shared" si="119"/>
        <v>0</v>
      </c>
      <c r="AC191" s="133">
        <v>0</v>
      </c>
      <c r="AD191" s="103">
        <f t="shared" si="120"/>
        <v>0</v>
      </c>
      <c r="AE191" s="133">
        <v>0</v>
      </c>
      <c r="AF191" s="103">
        <f t="shared" si="121"/>
        <v>0</v>
      </c>
      <c r="AG191" s="133">
        <v>0</v>
      </c>
      <c r="AH191" s="103">
        <f t="shared" si="122"/>
        <v>0</v>
      </c>
      <c r="AI191" s="133">
        <v>0</v>
      </c>
      <c r="AJ191" s="103">
        <f t="shared" si="123"/>
        <v>0</v>
      </c>
      <c r="AK191" s="133">
        <v>0</v>
      </c>
      <c r="AL191" s="103">
        <f t="shared" si="124"/>
        <v>0</v>
      </c>
      <c r="AM191" s="133">
        <v>0</v>
      </c>
      <c r="AN191" s="103">
        <f t="shared" si="125"/>
        <v>0</v>
      </c>
      <c r="AO191" s="133">
        <v>0</v>
      </c>
      <c r="AP191" s="103">
        <f t="shared" si="126"/>
        <v>0</v>
      </c>
      <c r="AQ191" s="133">
        <v>0</v>
      </c>
      <c r="AR191" s="103">
        <f t="shared" si="127"/>
        <v>0</v>
      </c>
      <c r="AS191" s="133">
        <v>0</v>
      </c>
      <c r="AT191" s="103">
        <f t="shared" si="128"/>
        <v>0</v>
      </c>
      <c r="AU191" s="133">
        <v>0</v>
      </c>
      <c r="AV191" s="103">
        <f t="shared" si="129"/>
        <v>0</v>
      </c>
      <c r="AW191" s="133">
        <v>0</v>
      </c>
      <c r="AX191" s="103">
        <f t="shared" si="130"/>
        <v>0</v>
      </c>
      <c r="AY191" s="133">
        <v>0</v>
      </c>
      <c r="AZ191" s="103">
        <f t="shared" si="131"/>
        <v>0</v>
      </c>
      <c r="BA191" s="133">
        <v>0</v>
      </c>
      <c r="BB191" s="103">
        <f t="shared" si="132"/>
        <v>0</v>
      </c>
      <c r="BC191" s="133">
        <v>0</v>
      </c>
      <c r="BD191" s="103">
        <f t="shared" si="109"/>
        <v>0</v>
      </c>
      <c r="BE191" s="133">
        <v>0</v>
      </c>
      <c r="BF191" s="103">
        <f t="shared" si="133"/>
        <v>0</v>
      </c>
      <c r="BG191" s="133">
        <v>0</v>
      </c>
      <c r="BH191" s="103">
        <f t="shared" si="134"/>
        <v>0</v>
      </c>
      <c r="BI191" s="133"/>
      <c r="BJ191" s="134">
        <f t="shared" si="135"/>
        <v>0</v>
      </c>
      <c r="BK191" s="135"/>
      <c r="BL191" s="103"/>
      <c r="BM191" s="136"/>
      <c r="BN191" s="103"/>
      <c r="BO191" s="103"/>
      <c r="BP191" s="103"/>
      <c r="BQ191" s="103"/>
      <c r="BR191" s="103"/>
      <c r="BS191" s="103"/>
      <c r="BT191" s="103"/>
      <c r="BU191" s="103"/>
    </row>
    <row r="192" spans="1:73" s="137" customFormat="1" x14ac:dyDescent="0.2">
      <c r="A192" s="142"/>
      <c r="B192" s="142" t="s">
        <v>47</v>
      </c>
      <c r="C192" s="141"/>
      <c r="D192" s="103">
        <f t="shared" si="138"/>
        <v>0</v>
      </c>
      <c r="E192" s="132">
        <v>0</v>
      </c>
      <c r="F192" s="103">
        <f t="shared" si="110"/>
        <v>0</v>
      </c>
      <c r="G192" s="133">
        <v>0</v>
      </c>
      <c r="H192" s="103">
        <f t="shared" si="111"/>
        <v>0</v>
      </c>
      <c r="I192" s="133">
        <v>0</v>
      </c>
      <c r="J192" s="103">
        <f t="shared" si="136"/>
        <v>0</v>
      </c>
      <c r="K192" s="133">
        <v>0</v>
      </c>
      <c r="L192" s="103">
        <f t="shared" si="112"/>
        <v>0</v>
      </c>
      <c r="M192" s="133">
        <v>0</v>
      </c>
      <c r="N192" s="103">
        <f t="shared" si="113"/>
        <v>0</v>
      </c>
      <c r="O192" s="133">
        <v>0</v>
      </c>
      <c r="P192" s="103">
        <f t="shared" si="108"/>
        <v>0</v>
      </c>
      <c r="Q192" s="133">
        <v>0</v>
      </c>
      <c r="R192" s="103">
        <f t="shared" si="114"/>
        <v>0</v>
      </c>
      <c r="S192" s="133">
        <v>0</v>
      </c>
      <c r="T192" s="103">
        <f t="shared" si="115"/>
        <v>0</v>
      </c>
      <c r="U192" s="133">
        <v>0</v>
      </c>
      <c r="V192" s="103">
        <f t="shared" si="116"/>
        <v>0</v>
      </c>
      <c r="W192" s="133">
        <v>0</v>
      </c>
      <c r="X192" s="103">
        <f t="shared" si="117"/>
        <v>0</v>
      </c>
      <c r="Y192" s="133">
        <v>0</v>
      </c>
      <c r="Z192" s="103">
        <f t="shared" si="118"/>
        <v>0</v>
      </c>
      <c r="AA192" s="133">
        <v>0</v>
      </c>
      <c r="AB192" s="103">
        <f t="shared" si="119"/>
        <v>0</v>
      </c>
      <c r="AC192" s="133">
        <v>0</v>
      </c>
      <c r="AD192" s="103">
        <f t="shared" si="120"/>
        <v>0</v>
      </c>
      <c r="AE192" s="133">
        <v>0</v>
      </c>
      <c r="AF192" s="103">
        <f t="shared" si="121"/>
        <v>0</v>
      </c>
      <c r="AG192" s="133">
        <v>0</v>
      </c>
      <c r="AH192" s="103">
        <f t="shared" si="122"/>
        <v>0</v>
      </c>
      <c r="AI192" s="133">
        <v>0</v>
      </c>
      <c r="AJ192" s="103">
        <f t="shared" si="123"/>
        <v>0</v>
      </c>
      <c r="AK192" s="133">
        <v>0</v>
      </c>
      <c r="AL192" s="103">
        <f t="shared" si="124"/>
        <v>0</v>
      </c>
      <c r="AM192" s="133">
        <v>0</v>
      </c>
      <c r="AN192" s="103">
        <f t="shared" si="125"/>
        <v>0</v>
      </c>
      <c r="AO192" s="133">
        <v>0</v>
      </c>
      <c r="AP192" s="103">
        <f t="shared" si="126"/>
        <v>0</v>
      </c>
      <c r="AQ192" s="133">
        <v>0</v>
      </c>
      <c r="AR192" s="103">
        <f t="shared" si="127"/>
        <v>0</v>
      </c>
      <c r="AS192" s="133">
        <v>0</v>
      </c>
      <c r="AT192" s="103">
        <f t="shared" si="128"/>
        <v>0</v>
      </c>
      <c r="AU192" s="133">
        <v>0</v>
      </c>
      <c r="AV192" s="103">
        <f t="shared" si="129"/>
        <v>0</v>
      </c>
      <c r="AW192" s="133">
        <v>0</v>
      </c>
      <c r="AX192" s="103">
        <f t="shared" si="130"/>
        <v>0</v>
      </c>
      <c r="AY192" s="133">
        <v>0</v>
      </c>
      <c r="AZ192" s="103">
        <f t="shared" si="131"/>
        <v>0</v>
      </c>
      <c r="BA192" s="133">
        <v>0</v>
      </c>
      <c r="BB192" s="103">
        <f t="shared" si="132"/>
        <v>0</v>
      </c>
      <c r="BC192" s="133">
        <v>0</v>
      </c>
      <c r="BD192" s="103">
        <f t="shared" si="109"/>
        <v>0</v>
      </c>
      <c r="BE192" s="133">
        <v>0</v>
      </c>
      <c r="BF192" s="103">
        <f t="shared" si="133"/>
        <v>0</v>
      </c>
      <c r="BG192" s="133">
        <v>0</v>
      </c>
      <c r="BH192" s="103">
        <f t="shared" si="134"/>
        <v>0</v>
      </c>
      <c r="BI192" s="133"/>
      <c r="BJ192" s="134">
        <f t="shared" si="135"/>
        <v>0</v>
      </c>
      <c r="BK192" s="135"/>
      <c r="BL192" s="103"/>
      <c r="BM192" s="136"/>
      <c r="BN192" s="103"/>
      <c r="BO192" s="103"/>
      <c r="BP192" s="103"/>
      <c r="BQ192" s="103"/>
      <c r="BR192" s="103"/>
      <c r="BS192" s="103"/>
      <c r="BT192" s="103"/>
      <c r="BU192" s="103"/>
    </row>
    <row r="193" spans="1:73" s="137" customFormat="1" x14ac:dyDescent="0.2">
      <c r="A193" s="142"/>
      <c r="B193" s="142" t="s">
        <v>47</v>
      </c>
      <c r="C193" s="141"/>
      <c r="D193" s="103">
        <f t="shared" si="138"/>
        <v>0</v>
      </c>
      <c r="E193" s="132">
        <v>0</v>
      </c>
      <c r="F193" s="103">
        <f t="shared" si="110"/>
        <v>0</v>
      </c>
      <c r="G193" s="133">
        <v>0</v>
      </c>
      <c r="H193" s="103">
        <f t="shared" si="111"/>
        <v>0</v>
      </c>
      <c r="I193" s="133">
        <v>0</v>
      </c>
      <c r="J193" s="103">
        <f t="shared" si="136"/>
        <v>0</v>
      </c>
      <c r="K193" s="133">
        <v>0</v>
      </c>
      <c r="L193" s="103">
        <f t="shared" si="112"/>
        <v>0</v>
      </c>
      <c r="M193" s="133">
        <v>0</v>
      </c>
      <c r="N193" s="103">
        <f t="shared" si="113"/>
        <v>0</v>
      </c>
      <c r="O193" s="133">
        <v>0</v>
      </c>
      <c r="P193" s="103">
        <f t="shared" si="108"/>
        <v>0</v>
      </c>
      <c r="Q193" s="133">
        <v>0</v>
      </c>
      <c r="R193" s="103">
        <f t="shared" si="114"/>
        <v>0</v>
      </c>
      <c r="S193" s="133">
        <v>0</v>
      </c>
      <c r="T193" s="103">
        <f t="shared" si="115"/>
        <v>0</v>
      </c>
      <c r="U193" s="133">
        <v>0</v>
      </c>
      <c r="V193" s="103">
        <f t="shared" si="116"/>
        <v>0</v>
      </c>
      <c r="W193" s="133">
        <v>0</v>
      </c>
      <c r="X193" s="103">
        <f t="shared" si="117"/>
        <v>0</v>
      </c>
      <c r="Y193" s="133">
        <v>0</v>
      </c>
      <c r="Z193" s="103">
        <f t="shared" si="118"/>
        <v>0</v>
      </c>
      <c r="AA193" s="133">
        <v>0</v>
      </c>
      <c r="AB193" s="103">
        <f t="shared" si="119"/>
        <v>0</v>
      </c>
      <c r="AC193" s="133">
        <v>0</v>
      </c>
      <c r="AD193" s="103">
        <f t="shared" si="120"/>
        <v>0</v>
      </c>
      <c r="AE193" s="133">
        <v>0</v>
      </c>
      <c r="AF193" s="103">
        <f t="shared" si="121"/>
        <v>0</v>
      </c>
      <c r="AG193" s="133">
        <v>0</v>
      </c>
      <c r="AH193" s="103">
        <f t="shared" si="122"/>
        <v>0</v>
      </c>
      <c r="AI193" s="133">
        <v>0</v>
      </c>
      <c r="AJ193" s="103">
        <f t="shared" si="123"/>
        <v>0</v>
      </c>
      <c r="AK193" s="133">
        <v>0</v>
      </c>
      <c r="AL193" s="103">
        <f t="shared" si="124"/>
        <v>0</v>
      </c>
      <c r="AM193" s="133">
        <v>0</v>
      </c>
      <c r="AN193" s="103">
        <f t="shared" si="125"/>
        <v>0</v>
      </c>
      <c r="AO193" s="133">
        <v>0</v>
      </c>
      <c r="AP193" s="103">
        <f t="shared" si="126"/>
        <v>0</v>
      </c>
      <c r="AQ193" s="133">
        <v>0</v>
      </c>
      <c r="AR193" s="103">
        <f t="shared" si="127"/>
        <v>0</v>
      </c>
      <c r="AS193" s="133">
        <v>0</v>
      </c>
      <c r="AT193" s="103">
        <f t="shared" si="128"/>
        <v>0</v>
      </c>
      <c r="AU193" s="133">
        <v>0</v>
      </c>
      <c r="AV193" s="103">
        <f t="shared" si="129"/>
        <v>0</v>
      </c>
      <c r="AW193" s="133">
        <v>0</v>
      </c>
      <c r="AX193" s="103">
        <f t="shared" si="130"/>
        <v>0</v>
      </c>
      <c r="AY193" s="133">
        <v>0</v>
      </c>
      <c r="AZ193" s="103">
        <f t="shared" si="131"/>
        <v>0</v>
      </c>
      <c r="BA193" s="133">
        <v>0</v>
      </c>
      <c r="BB193" s="103">
        <f t="shared" si="132"/>
        <v>0</v>
      </c>
      <c r="BC193" s="133">
        <v>0</v>
      </c>
      <c r="BD193" s="103">
        <f t="shared" si="109"/>
        <v>0</v>
      </c>
      <c r="BE193" s="133">
        <v>0</v>
      </c>
      <c r="BF193" s="103">
        <f t="shared" si="133"/>
        <v>0</v>
      </c>
      <c r="BG193" s="133">
        <v>0</v>
      </c>
      <c r="BH193" s="103">
        <f t="shared" si="134"/>
        <v>0</v>
      </c>
      <c r="BI193" s="133"/>
      <c r="BJ193" s="134">
        <f t="shared" si="135"/>
        <v>0</v>
      </c>
      <c r="BK193" s="135"/>
      <c r="BL193" s="103"/>
      <c r="BM193" s="136"/>
      <c r="BN193" s="103"/>
      <c r="BO193" s="103"/>
      <c r="BP193" s="103"/>
      <c r="BQ193" s="103"/>
      <c r="BR193" s="103"/>
      <c r="BS193" s="103"/>
      <c r="BT193" s="103"/>
      <c r="BU193" s="103"/>
    </row>
    <row r="194" spans="1:73" s="137" customFormat="1" x14ac:dyDescent="0.2">
      <c r="A194" s="142"/>
      <c r="B194" s="142" t="s">
        <v>47</v>
      </c>
      <c r="C194" s="141"/>
      <c r="D194" s="103">
        <f t="shared" si="138"/>
        <v>0</v>
      </c>
      <c r="E194" s="132">
        <v>0</v>
      </c>
      <c r="F194" s="103">
        <f t="shared" si="110"/>
        <v>0</v>
      </c>
      <c r="G194" s="133">
        <v>0</v>
      </c>
      <c r="H194" s="103">
        <f t="shared" si="111"/>
        <v>0</v>
      </c>
      <c r="I194" s="133">
        <v>0</v>
      </c>
      <c r="J194" s="103">
        <f t="shared" si="136"/>
        <v>0</v>
      </c>
      <c r="K194" s="133">
        <v>0</v>
      </c>
      <c r="L194" s="103">
        <f t="shared" si="112"/>
        <v>0</v>
      </c>
      <c r="M194" s="133">
        <v>0</v>
      </c>
      <c r="N194" s="103">
        <f t="shared" si="113"/>
        <v>0</v>
      </c>
      <c r="O194" s="133">
        <v>0</v>
      </c>
      <c r="P194" s="103">
        <f t="shared" si="108"/>
        <v>0</v>
      </c>
      <c r="Q194" s="133">
        <v>0</v>
      </c>
      <c r="R194" s="103">
        <f t="shared" si="114"/>
        <v>0</v>
      </c>
      <c r="S194" s="133">
        <v>0</v>
      </c>
      <c r="T194" s="103">
        <f t="shared" si="115"/>
        <v>0</v>
      </c>
      <c r="U194" s="133">
        <v>0</v>
      </c>
      <c r="V194" s="103">
        <f t="shared" si="116"/>
        <v>0</v>
      </c>
      <c r="W194" s="133">
        <v>0</v>
      </c>
      <c r="X194" s="103">
        <f t="shared" si="117"/>
        <v>0</v>
      </c>
      <c r="Y194" s="133">
        <v>0</v>
      </c>
      <c r="Z194" s="103">
        <f t="shared" si="118"/>
        <v>0</v>
      </c>
      <c r="AA194" s="133">
        <v>0</v>
      </c>
      <c r="AB194" s="103">
        <f t="shared" si="119"/>
        <v>0</v>
      </c>
      <c r="AC194" s="133">
        <v>0</v>
      </c>
      <c r="AD194" s="103">
        <f t="shared" si="120"/>
        <v>0</v>
      </c>
      <c r="AE194" s="133">
        <v>0</v>
      </c>
      <c r="AF194" s="103">
        <f t="shared" si="121"/>
        <v>0</v>
      </c>
      <c r="AG194" s="133">
        <v>0</v>
      </c>
      <c r="AH194" s="103">
        <f t="shared" si="122"/>
        <v>0</v>
      </c>
      <c r="AI194" s="133">
        <v>0</v>
      </c>
      <c r="AJ194" s="103">
        <f t="shared" si="123"/>
        <v>0</v>
      </c>
      <c r="AK194" s="133">
        <v>0</v>
      </c>
      <c r="AL194" s="103">
        <f t="shared" si="124"/>
        <v>0</v>
      </c>
      <c r="AM194" s="133">
        <v>0</v>
      </c>
      <c r="AN194" s="103">
        <f t="shared" si="125"/>
        <v>0</v>
      </c>
      <c r="AO194" s="133">
        <v>0</v>
      </c>
      <c r="AP194" s="103">
        <f t="shared" si="126"/>
        <v>0</v>
      </c>
      <c r="AQ194" s="133">
        <v>0</v>
      </c>
      <c r="AR194" s="103">
        <f t="shared" si="127"/>
        <v>0</v>
      </c>
      <c r="AS194" s="133">
        <v>0</v>
      </c>
      <c r="AT194" s="103">
        <f t="shared" si="128"/>
        <v>0</v>
      </c>
      <c r="AU194" s="133">
        <v>0</v>
      </c>
      <c r="AV194" s="103">
        <f t="shared" si="129"/>
        <v>0</v>
      </c>
      <c r="AW194" s="133">
        <v>0</v>
      </c>
      <c r="AX194" s="103">
        <f t="shared" si="130"/>
        <v>0</v>
      </c>
      <c r="AY194" s="133">
        <v>0</v>
      </c>
      <c r="AZ194" s="103">
        <f t="shared" si="131"/>
        <v>0</v>
      </c>
      <c r="BA194" s="133">
        <v>0</v>
      </c>
      <c r="BB194" s="103">
        <f t="shared" si="132"/>
        <v>0</v>
      </c>
      <c r="BC194" s="133">
        <v>0</v>
      </c>
      <c r="BD194" s="103">
        <f t="shared" si="109"/>
        <v>0</v>
      </c>
      <c r="BE194" s="133">
        <v>0</v>
      </c>
      <c r="BF194" s="103">
        <f t="shared" si="133"/>
        <v>0</v>
      </c>
      <c r="BG194" s="133">
        <v>0</v>
      </c>
      <c r="BH194" s="103">
        <f t="shared" si="134"/>
        <v>0</v>
      </c>
      <c r="BI194" s="133"/>
      <c r="BJ194" s="134">
        <f t="shared" si="135"/>
        <v>0</v>
      </c>
      <c r="BK194" s="135"/>
      <c r="BL194" s="103"/>
      <c r="BM194" s="136"/>
      <c r="BN194" s="103"/>
      <c r="BO194" s="103"/>
      <c r="BP194" s="103"/>
      <c r="BQ194" s="103"/>
      <c r="BR194" s="103"/>
      <c r="BS194" s="103"/>
      <c r="BT194" s="103"/>
      <c r="BU194" s="103"/>
    </row>
    <row r="195" spans="1:73" s="137" customFormat="1" x14ac:dyDescent="0.2">
      <c r="A195" s="142"/>
      <c r="B195" s="142" t="s">
        <v>47</v>
      </c>
      <c r="C195" s="141"/>
      <c r="D195" s="103">
        <f t="shared" si="138"/>
        <v>0</v>
      </c>
      <c r="E195" s="132">
        <v>0</v>
      </c>
      <c r="F195" s="103">
        <f t="shared" si="110"/>
        <v>0</v>
      </c>
      <c r="G195" s="133">
        <v>0</v>
      </c>
      <c r="H195" s="103">
        <f t="shared" si="111"/>
        <v>0</v>
      </c>
      <c r="I195" s="133">
        <v>0</v>
      </c>
      <c r="J195" s="103">
        <f t="shared" si="136"/>
        <v>0</v>
      </c>
      <c r="K195" s="133">
        <v>0</v>
      </c>
      <c r="L195" s="103">
        <f t="shared" si="112"/>
        <v>0</v>
      </c>
      <c r="M195" s="133">
        <v>0</v>
      </c>
      <c r="N195" s="103">
        <f t="shared" si="113"/>
        <v>0</v>
      </c>
      <c r="O195" s="133">
        <v>0</v>
      </c>
      <c r="P195" s="103">
        <f t="shared" si="108"/>
        <v>0</v>
      </c>
      <c r="Q195" s="133">
        <v>0</v>
      </c>
      <c r="R195" s="103">
        <f t="shared" si="114"/>
        <v>0</v>
      </c>
      <c r="S195" s="133">
        <v>0</v>
      </c>
      <c r="T195" s="103">
        <f t="shared" si="115"/>
        <v>0</v>
      </c>
      <c r="U195" s="133">
        <v>0</v>
      </c>
      <c r="V195" s="103">
        <f t="shared" si="116"/>
        <v>0</v>
      </c>
      <c r="W195" s="133">
        <v>0</v>
      </c>
      <c r="X195" s="103">
        <f t="shared" si="117"/>
        <v>0</v>
      </c>
      <c r="Y195" s="133">
        <v>0</v>
      </c>
      <c r="Z195" s="103">
        <f t="shared" si="118"/>
        <v>0</v>
      </c>
      <c r="AA195" s="133">
        <v>0</v>
      </c>
      <c r="AB195" s="103">
        <f t="shared" si="119"/>
        <v>0</v>
      </c>
      <c r="AC195" s="133">
        <v>0</v>
      </c>
      <c r="AD195" s="103">
        <f t="shared" si="120"/>
        <v>0</v>
      </c>
      <c r="AE195" s="133">
        <v>0</v>
      </c>
      <c r="AF195" s="103">
        <f t="shared" si="121"/>
        <v>0</v>
      </c>
      <c r="AG195" s="133">
        <v>0</v>
      </c>
      <c r="AH195" s="103">
        <f t="shared" si="122"/>
        <v>0</v>
      </c>
      <c r="AI195" s="133">
        <v>0</v>
      </c>
      <c r="AJ195" s="103">
        <f t="shared" si="123"/>
        <v>0</v>
      </c>
      <c r="AK195" s="133">
        <v>0</v>
      </c>
      <c r="AL195" s="103">
        <f t="shared" si="124"/>
        <v>0</v>
      </c>
      <c r="AM195" s="133">
        <v>0</v>
      </c>
      <c r="AN195" s="103">
        <f t="shared" si="125"/>
        <v>0</v>
      </c>
      <c r="AO195" s="133">
        <v>0</v>
      </c>
      <c r="AP195" s="103">
        <f t="shared" si="126"/>
        <v>0</v>
      </c>
      <c r="AQ195" s="133">
        <v>0</v>
      </c>
      <c r="AR195" s="103">
        <f t="shared" si="127"/>
        <v>0</v>
      </c>
      <c r="AS195" s="133">
        <v>0</v>
      </c>
      <c r="AT195" s="103">
        <f t="shared" si="128"/>
        <v>0</v>
      </c>
      <c r="AU195" s="133">
        <v>0</v>
      </c>
      <c r="AV195" s="103">
        <f t="shared" si="129"/>
        <v>0</v>
      </c>
      <c r="AW195" s="133">
        <v>0</v>
      </c>
      <c r="AX195" s="103">
        <f t="shared" si="130"/>
        <v>0</v>
      </c>
      <c r="AY195" s="133">
        <v>0</v>
      </c>
      <c r="AZ195" s="103">
        <f t="shared" si="131"/>
        <v>0</v>
      </c>
      <c r="BA195" s="133">
        <v>0</v>
      </c>
      <c r="BB195" s="103">
        <f t="shared" si="132"/>
        <v>0</v>
      </c>
      <c r="BC195" s="133">
        <v>0</v>
      </c>
      <c r="BD195" s="103">
        <f t="shared" si="109"/>
        <v>0</v>
      </c>
      <c r="BE195" s="133">
        <v>0</v>
      </c>
      <c r="BF195" s="103">
        <f t="shared" si="133"/>
        <v>0</v>
      </c>
      <c r="BG195" s="133">
        <v>0</v>
      </c>
      <c r="BH195" s="103">
        <f t="shared" si="134"/>
        <v>0</v>
      </c>
      <c r="BI195" s="133"/>
      <c r="BJ195" s="134">
        <f t="shared" si="135"/>
        <v>0</v>
      </c>
      <c r="BK195" s="135"/>
      <c r="BL195" s="103"/>
      <c r="BM195" s="136"/>
      <c r="BN195" s="103"/>
      <c r="BO195" s="103"/>
      <c r="BP195" s="103"/>
      <c r="BQ195" s="103"/>
      <c r="BR195" s="103"/>
      <c r="BS195" s="103"/>
      <c r="BT195" s="103"/>
      <c r="BU195" s="103"/>
    </row>
    <row r="196" spans="1:73" s="137" customFormat="1" x14ac:dyDescent="0.2">
      <c r="A196" s="142"/>
      <c r="B196" s="142" t="s">
        <v>47</v>
      </c>
      <c r="C196" s="141"/>
      <c r="D196" s="103">
        <f t="shared" si="138"/>
        <v>0</v>
      </c>
      <c r="E196" s="132">
        <v>0</v>
      </c>
      <c r="F196" s="103">
        <f t="shared" si="110"/>
        <v>0</v>
      </c>
      <c r="G196" s="133">
        <v>0</v>
      </c>
      <c r="H196" s="103">
        <f t="shared" si="111"/>
        <v>0</v>
      </c>
      <c r="I196" s="133">
        <v>0</v>
      </c>
      <c r="J196" s="103">
        <f t="shared" si="136"/>
        <v>0</v>
      </c>
      <c r="K196" s="133">
        <v>0</v>
      </c>
      <c r="L196" s="103">
        <f t="shared" si="112"/>
        <v>0</v>
      </c>
      <c r="M196" s="133">
        <v>0</v>
      </c>
      <c r="N196" s="103">
        <f t="shared" si="113"/>
        <v>0</v>
      </c>
      <c r="O196" s="133">
        <v>0</v>
      </c>
      <c r="P196" s="103">
        <f t="shared" si="108"/>
        <v>0</v>
      </c>
      <c r="Q196" s="133">
        <v>0</v>
      </c>
      <c r="R196" s="103">
        <f t="shared" si="114"/>
        <v>0</v>
      </c>
      <c r="S196" s="133">
        <v>0</v>
      </c>
      <c r="T196" s="103">
        <f t="shared" si="115"/>
        <v>0</v>
      </c>
      <c r="U196" s="133">
        <v>0</v>
      </c>
      <c r="V196" s="103">
        <f t="shared" si="116"/>
        <v>0</v>
      </c>
      <c r="W196" s="133">
        <v>0</v>
      </c>
      <c r="X196" s="103">
        <f t="shared" si="117"/>
        <v>0</v>
      </c>
      <c r="Y196" s="133">
        <v>0</v>
      </c>
      <c r="Z196" s="103">
        <f t="shared" si="118"/>
        <v>0</v>
      </c>
      <c r="AA196" s="133">
        <v>0</v>
      </c>
      <c r="AB196" s="103">
        <f t="shared" si="119"/>
        <v>0</v>
      </c>
      <c r="AC196" s="133">
        <v>0</v>
      </c>
      <c r="AD196" s="103">
        <f t="shared" si="120"/>
        <v>0</v>
      </c>
      <c r="AE196" s="133">
        <v>0</v>
      </c>
      <c r="AF196" s="103">
        <f t="shared" si="121"/>
        <v>0</v>
      </c>
      <c r="AG196" s="133">
        <v>0</v>
      </c>
      <c r="AH196" s="103">
        <f t="shared" si="122"/>
        <v>0</v>
      </c>
      <c r="AI196" s="133">
        <v>0</v>
      </c>
      <c r="AJ196" s="103">
        <f t="shared" si="123"/>
        <v>0</v>
      </c>
      <c r="AK196" s="133">
        <v>0</v>
      </c>
      <c r="AL196" s="103">
        <f t="shared" si="124"/>
        <v>0</v>
      </c>
      <c r="AM196" s="133">
        <v>0</v>
      </c>
      <c r="AN196" s="103">
        <f t="shared" si="125"/>
        <v>0</v>
      </c>
      <c r="AO196" s="133">
        <v>0</v>
      </c>
      <c r="AP196" s="103">
        <f t="shared" si="126"/>
        <v>0</v>
      </c>
      <c r="AQ196" s="133">
        <v>0</v>
      </c>
      <c r="AR196" s="103">
        <f t="shared" si="127"/>
        <v>0</v>
      </c>
      <c r="AS196" s="133">
        <v>0</v>
      </c>
      <c r="AT196" s="103">
        <f t="shared" si="128"/>
        <v>0</v>
      </c>
      <c r="AU196" s="133">
        <v>0</v>
      </c>
      <c r="AV196" s="103">
        <f t="shared" si="129"/>
        <v>0</v>
      </c>
      <c r="AW196" s="133">
        <v>0</v>
      </c>
      <c r="AX196" s="103">
        <f t="shared" si="130"/>
        <v>0</v>
      </c>
      <c r="AY196" s="133">
        <v>0</v>
      </c>
      <c r="AZ196" s="103">
        <f t="shared" si="131"/>
        <v>0</v>
      </c>
      <c r="BA196" s="133">
        <v>0</v>
      </c>
      <c r="BB196" s="103">
        <f t="shared" si="132"/>
        <v>0</v>
      </c>
      <c r="BC196" s="133">
        <v>0</v>
      </c>
      <c r="BD196" s="103">
        <f t="shared" si="109"/>
        <v>0</v>
      </c>
      <c r="BE196" s="133">
        <v>0</v>
      </c>
      <c r="BF196" s="103">
        <f t="shared" si="133"/>
        <v>0</v>
      </c>
      <c r="BG196" s="133">
        <v>0</v>
      </c>
      <c r="BH196" s="103">
        <f t="shared" si="134"/>
        <v>0</v>
      </c>
      <c r="BI196" s="133"/>
      <c r="BJ196" s="134">
        <f t="shared" si="135"/>
        <v>0</v>
      </c>
      <c r="BK196" s="135"/>
      <c r="BL196" s="103"/>
      <c r="BM196" s="136"/>
      <c r="BN196" s="103"/>
      <c r="BO196" s="103"/>
      <c r="BP196" s="103"/>
      <c r="BQ196" s="103"/>
      <c r="BR196" s="103"/>
      <c r="BS196" s="103"/>
      <c r="BT196" s="103"/>
      <c r="BU196" s="103"/>
    </row>
    <row r="197" spans="1:73" s="137" customFormat="1" x14ac:dyDescent="0.2">
      <c r="A197" s="142"/>
      <c r="B197" s="142" t="s">
        <v>47</v>
      </c>
      <c r="C197" s="141"/>
      <c r="D197" s="103">
        <f t="shared" si="138"/>
        <v>0</v>
      </c>
      <c r="E197" s="132">
        <v>0</v>
      </c>
      <c r="F197" s="103">
        <f t="shared" si="110"/>
        <v>0</v>
      </c>
      <c r="G197" s="133">
        <v>0</v>
      </c>
      <c r="H197" s="103">
        <f t="shared" si="111"/>
        <v>0</v>
      </c>
      <c r="I197" s="133">
        <v>0</v>
      </c>
      <c r="J197" s="103">
        <f t="shared" si="136"/>
        <v>0</v>
      </c>
      <c r="K197" s="133">
        <v>0</v>
      </c>
      <c r="L197" s="103">
        <f t="shared" si="112"/>
        <v>0</v>
      </c>
      <c r="M197" s="133">
        <v>0</v>
      </c>
      <c r="N197" s="103">
        <f t="shared" si="113"/>
        <v>0</v>
      </c>
      <c r="O197" s="133">
        <v>0</v>
      </c>
      <c r="P197" s="103">
        <f t="shared" si="108"/>
        <v>0</v>
      </c>
      <c r="Q197" s="133">
        <v>0</v>
      </c>
      <c r="R197" s="103">
        <f t="shared" si="114"/>
        <v>0</v>
      </c>
      <c r="S197" s="133">
        <v>0</v>
      </c>
      <c r="T197" s="103">
        <f t="shared" si="115"/>
        <v>0</v>
      </c>
      <c r="U197" s="133">
        <v>0</v>
      </c>
      <c r="V197" s="103">
        <f t="shared" si="116"/>
        <v>0</v>
      </c>
      <c r="W197" s="133">
        <v>0</v>
      </c>
      <c r="X197" s="103">
        <f t="shared" si="117"/>
        <v>0</v>
      </c>
      <c r="Y197" s="133">
        <v>0</v>
      </c>
      <c r="Z197" s="103">
        <f t="shared" si="118"/>
        <v>0</v>
      </c>
      <c r="AA197" s="133">
        <v>0</v>
      </c>
      <c r="AB197" s="103">
        <f t="shared" si="119"/>
        <v>0</v>
      </c>
      <c r="AC197" s="133">
        <v>0</v>
      </c>
      <c r="AD197" s="103">
        <f t="shared" si="120"/>
        <v>0</v>
      </c>
      <c r="AE197" s="133">
        <v>0</v>
      </c>
      <c r="AF197" s="103">
        <f t="shared" si="121"/>
        <v>0</v>
      </c>
      <c r="AG197" s="133">
        <v>0</v>
      </c>
      <c r="AH197" s="103">
        <f t="shared" si="122"/>
        <v>0</v>
      </c>
      <c r="AI197" s="133">
        <v>0</v>
      </c>
      <c r="AJ197" s="103">
        <f t="shared" si="123"/>
        <v>0</v>
      </c>
      <c r="AK197" s="133">
        <v>0</v>
      </c>
      <c r="AL197" s="103">
        <f t="shared" si="124"/>
        <v>0</v>
      </c>
      <c r="AM197" s="133">
        <v>0</v>
      </c>
      <c r="AN197" s="103">
        <f t="shared" si="125"/>
        <v>0</v>
      </c>
      <c r="AO197" s="133">
        <v>0</v>
      </c>
      <c r="AP197" s="103">
        <f t="shared" si="126"/>
        <v>0</v>
      </c>
      <c r="AQ197" s="133">
        <v>0</v>
      </c>
      <c r="AR197" s="103">
        <f t="shared" si="127"/>
        <v>0</v>
      </c>
      <c r="AS197" s="133">
        <v>0</v>
      </c>
      <c r="AT197" s="103">
        <f t="shared" si="128"/>
        <v>0</v>
      </c>
      <c r="AU197" s="133">
        <v>0</v>
      </c>
      <c r="AV197" s="103">
        <f t="shared" si="129"/>
        <v>0</v>
      </c>
      <c r="AW197" s="133">
        <v>0</v>
      </c>
      <c r="AX197" s="103">
        <f t="shared" si="130"/>
        <v>0</v>
      </c>
      <c r="AY197" s="133">
        <v>0</v>
      </c>
      <c r="AZ197" s="103">
        <f t="shared" si="131"/>
        <v>0</v>
      </c>
      <c r="BA197" s="133">
        <v>0</v>
      </c>
      <c r="BB197" s="103">
        <f t="shared" si="132"/>
        <v>0</v>
      </c>
      <c r="BC197" s="133">
        <v>0</v>
      </c>
      <c r="BD197" s="103">
        <f t="shared" si="109"/>
        <v>0</v>
      </c>
      <c r="BE197" s="133">
        <v>0</v>
      </c>
      <c r="BF197" s="103">
        <f t="shared" si="133"/>
        <v>0</v>
      </c>
      <c r="BG197" s="133">
        <v>0</v>
      </c>
      <c r="BH197" s="103">
        <f t="shared" si="134"/>
        <v>0</v>
      </c>
      <c r="BI197" s="133"/>
      <c r="BJ197" s="134">
        <f t="shared" si="135"/>
        <v>0</v>
      </c>
      <c r="BK197" s="135"/>
      <c r="BL197" s="103"/>
      <c r="BM197" s="136"/>
      <c r="BN197" s="103"/>
      <c r="BO197" s="103"/>
      <c r="BP197" s="103"/>
      <c r="BQ197" s="103"/>
      <c r="BR197" s="103"/>
      <c r="BS197" s="103"/>
      <c r="BT197" s="103"/>
      <c r="BU197" s="103"/>
    </row>
    <row r="198" spans="1:73" s="137" customFormat="1" x14ac:dyDescent="0.2">
      <c r="A198" s="142"/>
      <c r="B198" s="142"/>
      <c r="C198" s="141"/>
      <c r="D198" s="103">
        <f t="shared" si="138"/>
        <v>0</v>
      </c>
      <c r="E198" s="132">
        <v>0</v>
      </c>
      <c r="F198" s="103">
        <f t="shared" si="110"/>
        <v>0</v>
      </c>
      <c r="G198" s="133">
        <v>0</v>
      </c>
      <c r="H198" s="103">
        <f t="shared" si="111"/>
        <v>0</v>
      </c>
      <c r="I198" s="133">
        <v>0</v>
      </c>
      <c r="J198" s="103">
        <f t="shared" si="136"/>
        <v>0</v>
      </c>
      <c r="K198" s="133">
        <v>0</v>
      </c>
      <c r="L198" s="103">
        <f t="shared" si="112"/>
        <v>0</v>
      </c>
      <c r="M198" s="133">
        <v>0</v>
      </c>
      <c r="N198" s="103">
        <f t="shared" si="113"/>
        <v>0</v>
      </c>
      <c r="O198" s="133">
        <v>0</v>
      </c>
      <c r="P198" s="103">
        <f t="shared" si="108"/>
        <v>0</v>
      </c>
      <c r="Q198" s="133">
        <v>0</v>
      </c>
      <c r="R198" s="103">
        <f t="shared" si="114"/>
        <v>0</v>
      </c>
      <c r="S198" s="133">
        <v>0</v>
      </c>
      <c r="T198" s="103">
        <f t="shared" si="115"/>
        <v>0</v>
      </c>
      <c r="U198" s="133">
        <v>0</v>
      </c>
      <c r="V198" s="103">
        <f t="shared" si="116"/>
        <v>0</v>
      </c>
      <c r="W198" s="133">
        <v>0</v>
      </c>
      <c r="X198" s="103">
        <f t="shared" si="117"/>
        <v>0</v>
      </c>
      <c r="Y198" s="133">
        <v>0</v>
      </c>
      <c r="Z198" s="103">
        <f t="shared" si="118"/>
        <v>0</v>
      </c>
      <c r="AA198" s="133">
        <v>0</v>
      </c>
      <c r="AB198" s="103">
        <f t="shared" si="119"/>
        <v>0</v>
      </c>
      <c r="AC198" s="133">
        <v>0</v>
      </c>
      <c r="AD198" s="103">
        <f t="shared" si="120"/>
        <v>0</v>
      </c>
      <c r="AE198" s="133">
        <v>0</v>
      </c>
      <c r="AF198" s="103">
        <f t="shared" si="121"/>
        <v>0</v>
      </c>
      <c r="AG198" s="133">
        <v>0</v>
      </c>
      <c r="AH198" s="103">
        <f t="shared" si="122"/>
        <v>0</v>
      </c>
      <c r="AI198" s="133">
        <v>0</v>
      </c>
      <c r="AJ198" s="103">
        <f t="shared" si="123"/>
        <v>0</v>
      </c>
      <c r="AK198" s="133">
        <v>0</v>
      </c>
      <c r="AL198" s="103">
        <f t="shared" si="124"/>
        <v>0</v>
      </c>
      <c r="AM198" s="133">
        <v>0</v>
      </c>
      <c r="AN198" s="103">
        <f t="shared" si="125"/>
        <v>0</v>
      </c>
      <c r="AO198" s="133">
        <v>0</v>
      </c>
      <c r="AP198" s="103">
        <f t="shared" si="126"/>
        <v>0</v>
      </c>
      <c r="AQ198" s="133">
        <v>0</v>
      </c>
      <c r="AR198" s="103">
        <f t="shared" si="127"/>
        <v>0</v>
      </c>
      <c r="AS198" s="133">
        <v>0</v>
      </c>
      <c r="AT198" s="103">
        <f t="shared" si="128"/>
        <v>0</v>
      </c>
      <c r="AU198" s="133">
        <v>0</v>
      </c>
      <c r="AV198" s="103">
        <f t="shared" si="129"/>
        <v>0</v>
      </c>
      <c r="AW198" s="133">
        <v>0</v>
      </c>
      <c r="AX198" s="103">
        <f t="shared" si="130"/>
        <v>0</v>
      </c>
      <c r="AY198" s="133">
        <v>0</v>
      </c>
      <c r="AZ198" s="103">
        <f t="shared" si="131"/>
        <v>0</v>
      </c>
      <c r="BA198" s="133">
        <v>0</v>
      </c>
      <c r="BB198" s="103">
        <f t="shared" si="132"/>
        <v>0</v>
      </c>
      <c r="BC198" s="133">
        <v>0</v>
      </c>
      <c r="BD198" s="103">
        <f t="shared" si="109"/>
        <v>0</v>
      </c>
      <c r="BE198" s="133">
        <v>0</v>
      </c>
      <c r="BF198" s="103">
        <f t="shared" si="133"/>
        <v>0</v>
      </c>
      <c r="BG198" s="133">
        <v>0</v>
      </c>
      <c r="BH198" s="103">
        <f t="shared" si="134"/>
        <v>0</v>
      </c>
      <c r="BI198" s="133"/>
      <c r="BJ198" s="134">
        <f t="shared" si="135"/>
        <v>0</v>
      </c>
      <c r="BK198" s="135"/>
      <c r="BL198" s="103"/>
      <c r="BM198" s="136"/>
      <c r="BN198" s="103"/>
      <c r="BO198" s="103"/>
      <c r="BP198" s="103"/>
      <c r="BQ198" s="103"/>
      <c r="BR198" s="103"/>
      <c r="BS198" s="103"/>
      <c r="BT198" s="103"/>
      <c r="BU198" s="103"/>
    </row>
    <row r="199" spans="1:73" s="137" customFormat="1" x14ac:dyDescent="0.2">
      <c r="A199" s="142"/>
      <c r="B199" s="142"/>
      <c r="C199" s="141"/>
      <c r="D199" s="103">
        <f t="shared" si="138"/>
        <v>0</v>
      </c>
      <c r="E199" s="132">
        <v>0</v>
      </c>
      <c r="F199" s="103">
        <f t="shared" si="110"/>
        <v>0</v>
      </c>
      <c r="G199" s="133">
        <v>0</v>
      </c>
      <c r="H199" s="103">
        <f t="shared" si="111"/>
        <v>0</v>
      </c>
      <c r="I199" s="133">
        <v>0</v>
      </c>
      <c r="J199" s="103">
        <f t="shared" si="136"/>
        <v>0</v>
      </c>
      <c r="K199" s="133">
        <v>0</v>
      </c>
      <c r="L199" s="103">
        <f t="shared" si="112"/>
        <v>0</v>
      </c>
      <c r="M199" s="133">
        <v>0</v>
      </c>
      <c r="N199" s="103">
        <f t="shared" si="113"/>
        <v>0</v>
      </c>
      <c r="O199" s="133">
        <v>0</v>
      </c>
      <c r="P199" s="103">
        <f t="shared" si="108"/>
        <v>0</v>
      </c>
      <c r="Q199" s="133">
        <v>0</v>
      </c>
      <c r="R199" s="103">
        <f t="shared" si="114"/>
        <v>0</v>
      </c>
      <c r="S199" s="133">
        <v>0</v>
      </c>
      <c r="T199" s="103">
        <f t="shared" si="115"/>
        <v>0</v>
      </c>
      <c r="U199" s="133">
        <v>0</v>
      </c>
      <c r="V199" s="103">
        <f t="shared" si="116"/>
        <v>0</v>
      </c>
      <c r="W199" s="133">
        <v>0</v>
      </c>
      <c r="X199" s="103">
        <f t="shared" si="117"/>
        <v>0</v>
      </c>
      <c r="Y199" s="133">
        <v>0</v>
      </c>
      <c r="Z199" s="103">
        <f t="shared" si="118"/>
        <v>0</v>
      </c>
      <c r="AA199" s="133">
        <v>0</v>
      </c>
      <c r="AB199" s="103">
        <f t="shared" si="119"/>
        <v>0</v>
      </c>
      <c r="AC199" s="133">
        <v>0</v>
      </c>
      <c r="AD199" s="103">
        <f t="shared" si="120"/>
        <v>0</v>
      </c>
      <c r="AE199" s="133">
        <v>0</v>
      </c>
      <c r="AF199" s="103">
        <f t="shared" si="121"/>
        <v>0</v>
      </c>
      <c r="AG199" s="133">
        <v>0</v>
      </c>
      <c r="AH199" s="103">
        <f t="shared" si="122"/>
        <v>0</v>
      </c>
      <c r="AI199" s="133">
        <v>0</v>
      </c>
      <c r="AJ199" s="103">
        <f t="shared" si="123"/>
        <v>0</v>
      </c>
      <c r="AK199" s="133">
        <v>0</v>
      </c>
      <c r="AL199" s="103">
        <f t="shared" si="124"/>
        <v>0</v>
      </c>
      <c r="AM199" s="133">
        <v>0</v>
      </c>
      <c r="AN199" s="103">
        <f t="shared" si="125"/>
        <v>0</v>
      </c>
      <c r="AO199" s="133">
        <v>0</v>
      </c>
      <c r="AP199" s="103">
        <f t="shared" si="126"/>
        <v>0</v>
      </c>
      <c r="AQ199" s="133">
        <v>0</v>
      </c>
      <c r="AR199" s="103">
        <f t="shared" si="127"/>
        <v>0</v>
      </c>
      <c r="AS199" s="133">
        <v>0</v>
      </c>
      <c r="AT199" s="103">
        <f t="shared" si="128"/>
        <v>0</v>
      </c>
      <c r="AU199" s="133">
        <v>0</v>
      </c>
      <c r="AV199" s="103">
        <f t="shared" si="129"/>
        <v>0</v>
      </c>
      <c r="AW199" s="133">
        <v>0</v>
      </c>
      <c r="AX199" s="103">
        <f t="shared" si="130"/>
        <v>0</v>
      </c>
      <c r="AY199" s="133">
        <v>0</v>
      </c>
      <c r="AZ199" s="103">
        <f t="shared" si="131"/>
        <v>0</v>
      </c>
      <c r="BA199" s="133">
        <v>0</v>
      </c>
      <c r="BB199" s="103">
        <f t="shared" si="132"/>
        <v>0</v>
      </c>
      <c r="BC199" s="133">
        <v>0</v>
      </c>
      <c r="BD199" s="103">
        <f t="shared" si="109"/>
        <v>0</v>
      </c>
      <c r="BE199" s="133">
        <v>0</v>
      </c>
      <c r="BF199" s="103">
        <f t="shared" si="133"/>
        <v>0</v>
      </c>
      <c r="BG199" s="133">
        <v>0</v>
      </c>
      <c r="BH199" s="103">
        <f t="shared" si="134"/>
        <v>0</v>
      </c>
      <c r="BI199" s="133"/>
      <c r="BJ199" s="134">
        <f t="shared" si="135"/>
        <v>0</v>
      </c>
      <c r="BK199" s="135"/>
      <c r="BL199" s="103"/>
      <c r="BM199" s="136"/>
      <c r="BN199" s="103"/>
      <c r="BO199" s="103"/>
      <c r="BP199" s="103"/>
      <c r="BQ199" s="103"/>
      <c r="BR199" s="103"/>
      <c r="BS199" s="103"/>
      <c r="BT199" s="103"/>
      <c r="BU199" s="103"/>
    </row>
    <row r="200" spans="1:73" s="137" customFormat="1" x14ac:dyDescent="0.2">
      <c r="A200" s="142"/>
      <c r="B200" s="142"/>
      <c r="C200" s="141"/>
      <c r="D200" s="103">
        <f t="shared" si="138"/>
        <v>0</v>
      </c>
      <c r="E200" s="132">
        <v>0</v>
      </c>
      <c r="F200" s="103">
        <f t="shared" si="110"/>
        <v>0</v>
      </c>
      <c r="G200" s="133">
        <v>0</v>
      </c>
      <c r="H200" s="103">
        <f t="shared" si="111"/>
        <v>0</v>
      </c>
      <c r="I200" s="133">
        <v>0</v>
      </c>
      <c r="J200" s="103">
        <f t="shared" si="136"/>
        <v>0</v>
      </c>
      <c r="K200" s="133">
        <v>0</v>
      </c>
      <c r="L200" s="103">
        <f t="shared" si="112"/>
        <v>0</v>
      </c>
      <c r="M200" s="133">
        <v>0</v>
      </c>
      <c r="N200" s="103">
        <f t="shared" si="113"/>
        <v>0</v>
      </c>
      <c r="O200" s="133">
        <v>0</v>
      </c>
      <c r="P200" s="103">
        <f t="shared" si="108"/>
        <v>0</v>
      </c>
      <c r="Q200" s="133">
        <v>0</v>
      </c>
      <c r="R200" s="103">
        <f t="shared" si="114"/>
        <v>0</v>
      </c>
      <c r="S200" s="133">
        <v>0</v>
      </c>
      <c r="T200" s="103">
        <f t="shared" si="115"/>
        <v>0</v>
      </c>
      <c r="U200" s="133">
        <v>0</v>
      </c>
      <c r="V200" s="103">
        <f t="shared" si="116"/>
        <v>0</v>
      </c>
      <c r="W200" s="133">
        <v>0</v>
      </c>
      <c r="X200" s="103">
        <f t="shared" si="117"/>
        <v>0</v>
      </c>
      <c r="Y200" s="133">
        <v>0</v>
      </c>
      <c r="Z200" s="103">
        <f t="shared" si="118"/>
        <v>0</v>
      </c>
      <c r="AA200" s="133">
        <v>0</v>
      </c>
      <c r="AB200" s="103">
        <f t="shared" si="119"/>
        <v>0</v>
      </c>
      <c r="AC200" s="133">
        <v>0</v>
      </c>
      <c r="AD200" s="103">
        <f t="shared" si="120"/>
        <v>0</v>
      </c>
      <c r="AE200" s="133">
        <v>0</v>
      </c>
      <c r="AF200" s="103">
        <f t="shared" si="121"/>
        <v>0</v>
      </c>
      <c r="AG200" s="133">
        <v>0</v>
      </c>
      <c r="AH200" s="103">
        <f t="shared" si="122"/>
        <v>0</v>
      </c>
      <c r="AI200" s="133">
        <v>0</v>
      </c>
      <c r="AJ200" s="103">
        <f t="shared" si="123"/>
        <v>0</v>
      </c>
      <c r="AK200" s="133">
        <v>0</v>
      </c>
      <c r="AL200" s="103">
        <f t="shared" si="124"/>
        <v>0</v>
      </c>
      <c r="AM200" s="133">
        <v>0</v>
      </c>
      <c r="AN200" s="103">
        <f t="shared" si="125"/>
        <v>0</v>
      </c>
      <c r="AO200" s="133">
        <v>0</v>
      </c>
      <c r="AP200" s="103">
        <f t="shared" si="126"/>
        <v>0</v>
      </c>
      <c r="AQ200" s="133">
        <v>0</v>
      </c>
      <c r="AR200" s="103">
        <f t="shared" si="127"/>
        <v>0</v>
      </c>
      <c r="AS200" s="133">
        <v>0</v>
      </c>
      <c r="AT200" s="103">
        <f t="shared" si="128"/>
        <v>0</v>
      </c>
      <c r="AU200" s="133">
        <v>0</v>
      </c>
      <c r="AV200" s="103">
        <f t="shared" si="129"/>
        <v>0</v>
      </c>
      <c r="AW200" s="133">
        <v>0</v>
      </c>
      <c r="AX200" s="103">
        <f t="shared" si="130"/>
        <v>0</v>
      </c>
      <c r="AY200" s="133">
        <v>0</v>
      </c>
      <c r="AZ200" s="103">
        <f t="shared" si="131"/>
        <v>0</v>
      </c>
      <c r="BA200" s="133">
        <v>0</v>
      </c>
      <c r="BB200" s="103">
        <f t="shared" si="132"/>
        <v>0</v>
      </c>
      <c r="BC200" s="133">
        <v>0</v>
      </c>
      <c r="BD200" s="103">
        <f t="shared" si="109"/>
        <v>0</v>
      </c>
      <c r="BE200" s="133">
        <v>0</v>
      </c>
      <c r="BF200" s="103">
        <f t="shared" si="133"/>
        <v>0</v>
      </c>
      <c r="BG200" s="133">
        <v>0</v>
      </c>
      <c r="BH200" s="103">
        <f t="shared" si="134"/>
        <v>0</v>
      </c>
      <c r="BI200" s="133"/>
      <c r="BJ200" s="134">
        <f t="shared" si="135"/>
        <v>0</v>
      </c>
      <c r="BK200" s="135"/>
      <c r="BL200" s="103"/>
      <c r="BM200" s="136"/>
      <c r="BN200" s="103"/>
      <c r="BO200" s="103"/>
      <c r="BP200" s="103"/>
      <c r="BQ200" s="103"/>
      <c r="BR200" s="103"/>
      <c r="BS200" s="103"/>
      <c r="BT200" s="103"/>
      <c r="BU200" s="103"/>
    </row>
    <row r="201" spans="1:73" s="137" customFormat="1" x14ac:dyDescent="0.2">
      <c r="A201" s="142"/>
      <c r="B201" s="142"/>
      <c r="C201" s="141"/>
      <c r="D201" s="103">
        <f t="shared" si="138"/>
        <v>0</v>
      </c>
      <c r="E201" s="132">
        <v>0</v>
      </c>
      <c r="F201" s="103">
        <f t="shared" si="110"/>
        <v>0</v>
      </c>
      <c r="G201" s="133">
        <v>0</v>
      </c>
      <c r="H201" s="103">
        <f t="shared" si="111"/>
        <v>0</v>
      </c>
      <c r="I201" s="133">
        <v>0</v>
      </c>
      <c r="J201" s="103">
        <f t="shared" si="136"/>
        <v>0</v>
      </c>
      <c r="K201" s="133">
        <v>0</v>
      </c>
      <c r="L201" s="103">
        <f t="shared" si="112"/>
        <v>0</v>
      </c>
      <c r="M201" s="133">
        <v>0</v>
      </c>
      <c r="N201" s="103">
        <f t="shared" si="113"/>
        <v>0</v>
      </c>
      <c r="O201" s="133">
        <v>0</v>
      </c>
      <c r="P201" s="103">
        <f t="shared" si="108"/>
        <v>0</v>
      </c>
      <c r="Q201" s="133">
        <v>0</v>
      </c>
      <c r="R201" s="103">
        <f t="shared" si="114"/>
        <v>0</v>
      </c>
      <c r="S201" s="133">
        <v>0</v>
      </c>
      <c r="T201" s="103">
        <f t="shared" si="115"/>
        <v>0</v>
      </c>
      <c r="U201" s="133">
        <v>0</v>
      </c>
      <c r="V201" s="103">
        <f t="shared" si="116"/>
        <v>0</v>
      </c>
      <c r="W201" s="133">
        <v>0</v>
      </c>
      <c r="X201" s="103">
        <f t="shared" si="117"/>
        <v>0</v>
      </c>
      <c r="Y201" s="133">
        <v>0</v>
      </c>
      <c r="Z201" s="103">
        <f t="shared" si="118"/>
        <v>0</v>
      </c>
      <c r="AA201" s="133">
        <v>0</v>
      </c>
      <c r="AB201" s="103">
        <f t="shared" si="119"/>
        <v>0</v>
      </c>
      <c r="AC201" s="133">
        <v>0</v>
      </c>
      <c r="AD201" s="103">
        <f t="shared" si="120"/>
        <v>0</v>
      </c>
      <c r="AE201" s="133">
        <v>0</v>
      </c>
      <c r="AF201" s="103">
        <f t="shared" si="121"/>
        <v>0</v>
      </c>
      <c r="AG201" s="133">
        <v>0</v>
      </c>
      <c r="AH201" s="103">
        <f t="shared" si="122"/>
        <v>0</v>
      </c>
      <c r="AI201" s="133">
        <v>0</v>
      </c>
      <c r="AJ201" s="103">
        <f t="shared" si="123"/>
        <v>0</v>
      </c>
      <c r="AK201" s="133">
        <v>0</v>
      </c>
      <c r="AL201" s="103">
        <f t="shared" si="124"/>
        <v>0</v>
      </c>
      <c r="AM201" s="133">
        <v>0</v>
      </c>
      <c r="AN201" s="103">
        <f t="shared" si="125"/>
        <v>0</v>
      </c>
      <c r="AO201" s="133">
        <v>0</v>
      </c>
      <c r="AP201" s="103">
        <f t="shared" si="126"/>
        <v>0</v>
      </c>
      <c r="AQ201" s="133">
        <v>0</v>
      </c>
      <c r="AR201" s="103">
        <f t="shared" si="127"/>
        <v>0</v>
      </c>
      <c r="AS201" s="133">
        <v>0</v>
      </c>
      <c r="AT201" s="103">
        <f t="shared" si="128"/>
        <v>0</v>
      </c>
      <c r="AU201" s="133">
        <v>0</v>
      </c>
      <c r="AV201" s="103">
        <f t="shared" si="129"/>
        <v>0</v>
      </c>
      <c r="AW201" s="133">
        <v>0</v>
      </c>
      <c r="AX201" s="103">
        <f t="shared" si="130"/>
        <v>0</v>
      </c>
      <c r="AY201" s="133">
        <v>0</v>
      </c>
      <c r="AZ201" s="103">
        <f t="shared" si="131"/>
        <v>0</v>
      </c>
      <c r="BA201" s="133">
        <v>0</v>
      </c>
      <c r="BB201" s="103">
        <f t="shared" si="132"/>
        <v>0</v>
      </c>
      <c r="BC201" s="133">
        <v>0</v>
      </c>
      <c r="BD201" s="103">
        <f t="shared" si="109"/>
        <v>0</v>
      </c>
      <c r="BE201" s="133">
        <v>0</v>
      </c>
      <c r="BF201" s="103">
        <f t="shared" si="133"/>
        <v>0</v>
      </c>
      <c r="BG201" s="133">
        <v>0</v>
      </c>
      <c r="BH201" s="103">
        <f t="shared" si="134"/>
        <v>0</v>
      </c>
      <c r="BI201" s="133"/>
      <c r="BJ201" s="134">
        <f t="shared" si="135"/>
        <v>0</v>
      </c>
      <c r="BK201" s="135"/>
      <c r="BL201" s="103"/>
      <c r="BM201" s="136"/>
      <c r="BN201" s="103"/>
      <c r="BO201" s="103"/>
      <c r="BP201" s="103"/>
      <c r="BQ201" s="103"/>
      <c r="BR201" s="103"/>
      <c r="BS201" s="103"/>
      <c r="BT201" s="103"/>
      <c r="BU201" s="103"/>
    </row>
    <row r="202" spans="1:73" s="137" customFormat="1" x14ac:dyDescent="0.2">
      <c r="A202" s="142"/>
      <c r="B202" s="142"/>
      <c r="C202" s="141"/>
      <c r="D202" s="103">
        <f t="shared" si="138"/>
        <v>0</v>
      </c>
      <c r="E202" s="132">
        <v>0</v>
      </c>
      <c r="F202" s="103">
        <f t="shared" si="110"/>
        <v>0</v>
      </c>
      <c r="G202" s="133">
        <v>0</v>
      </c>
      <c r="H202" s="103">
        <f t="shared" si="111"/>
        <v>0</v>
      </c>
      <c r="I202" s="133">
        <v>0</v>
      </c>
      <c r="J202" s="103">
        <f t="shared" si="136"/>
        <v>0</v>
      </c>
      <c r="K202" s="133">
        <v>0</v>
      </c>
      <c r="L202" s="103">
        <f t="shared" si="112"/>
        <v>0</v>
      </c>
      <c r="M202" s="133">
        <v>0</v>
      </c>
      <c r="N202" s="103">
        <f t="shared" si="113"/>
        <v>0</v>
      </c>
      <c r="O202" s="133">
        <v>0</v>
      </c>
      <c r="P202" s="103">
        <f t="shared" si="108"/>
        <v>0</v>
      </c>
      <c r="Q202" s="133">
        <v>0</v>
      </c>
      <c r="R202" s="103">
        <f t="shared" si="114"/>
        <v>0</v>
      </c>
      <c r="S202" s="133">
        <v>0</v>
      </c>
      <c r="T202" s="103">
        <f t="shared" si="115"/>
        <v>0</v>
      </c>
      <c r="U202" s="133">
        <v>0</v>
      </c>
      <c r="V202" s="103">
        <f t="shared" si="116"/>
        <v>0</v>
      </c>
      <c r="W202" s="133">
        <v>0</v>
      </c>
      <c r="X202" s="103">
        <f t="shared" si="117"/>
        <v>0</v>
      </c>
      <c r="Y202" s="133">
        <v>0</v>
      </c>
      <c r="Z202" s="103">
        <f t="shared" si="118"/>
        <v>0</v>
      </c>
      <c r="AA202" s="133">
        <v>0</v>
      </c>
      <c r="AB202" s="103">
        <f t="shared" si="119"/>
        <v>0</v>
      </c>
      <c r="AC202" s="133">
        <v>0</v>
      </c>
      <c r="AD202" s="103">
        <f t="shared" si="120"/>
        <v>0</v>
      </c>
      <c r="AE202" s="133">
        <v>0</v>
      </c>
      <c r="AF202" s="103">
        <f t="shared" si="121"/>
        <v>0</v>
      </c>
      <c r="AG202" s="133">
        <v>0</v>
      </c>
      <c r="AH202" s="103">
        <f t="shared" si="122"/>
        <v>0</v>
      </c>
      <c r="AI202" s="133">
        <v>0</v>
      </c>
      <c r="AJ202" s="103">
        <f t="shared" si="123"/>
        <v>0</v>
      </c>
      <c r="AK202" s="133">
        <v>0</v>
      </c>
      <c r="AL202" s="103">
        <f t="shared" si="124"/>
        <v>0</v>
      </c>
      <c r="AM202" s="133">
        <v>0</v>
      </c>
      <c r="AN202" s="103">
        <f t="shared" si="125"/>
        <v>0</v>
      </c>
      <c r="AO202" s="133">
        <v>0</v>
      </c>
      <c r="AP202" s="103">
        <f t="shared" si="126"/>
        <v>0</v>
      </c>
      <c r="AQ202" s="133">
        <v>0</v>
      </c>
      <c r="AR202" s="103">
        <f t="shared" si="127"/>
        <v>0</v>
      </c>
      <c r="AS202" s="133">
        <v>0</v>
      </c>
      <c r="AT202" s="103">
        <f t="shared" si="128"/>
        <v>0</v>
      </c>
      <c r="AU202" s="133">
        <v>0</v>
      </c>
      <c r="AV202" s="103">
        <f t="shared" si="129"/>
        <v>0</v>
      </c>
      <c r="AW202" s="133">
        <v>0</v>
      </c>
      <c r="AX202" s="103">
        <f t="shared" si="130"/>
        <v>0</v>
      </c>
      <c r="AY202" s="133">
        <v>0</v>
      </c>
      <c r="AZ202" s="103">
        <f t="shared" si="131"/>
        <v>0</v>
      </c>
      <c r="BA202" s="133">
        <v>0</v>
      </c>
      <c r="BB202" s="103">
        <f t="shared" si="132"/>
        <v>0</v>
      </c>
      <c r="BC202" s="133">
        <v>0</v>
      </c>
      <c r="BD202" s="103">
        <f t="shared" si="109"/>
        <v>0</v>
      </c>
      <c r="BE202" s="133">
        <v>0</v>
      </c>
      <c r="BF202" s="103">
        <f t="shared" si="133"/>
        <v>0</v>
      </c>
      <c r="BG202" s="133">
        <v>0</v>
      </c>
      <c r="BH202" s="103">
        <f t="shared" si="134"/>
        <v>0</v>
      </c>
      <c r="BI202" s="133"/>
      <c r="BJ202" s="134">
        <f t="shared" si="135"/>
        <v>0</v>
      </c>
      <c r="BK202" s="135"/>
      <c r="BL202" s="103"/>
      <c r="BM202" s="136"/>
      <c r="BN202" s="103"/>
      <c r="BO202" s="103"/>
      <c r="BP202" s="103"/>
      <c r="BQ202" s="103"/>
      <c r="BR202" s="103"/>
      <c r="BS202" s="103"/>
      <c r="BT202" s="103"/>
      <c r="BU202" s="103"/>
    </row>
    <row r="203" spans="1:73" s="137" customFormat="1" x14ac:dyDescent="0.2">
      <c r="A203" s="142"/>
      <c r="B203" s="142"/>
      <c r="C203" s="141"/>
      <c r="D203" s="103">
        <f t="shared" si="138"/>
        <v>0</v>
      </c>
      <c r="E203" s="132">
        <v>0</v>
      </c>
      <c r="F203" s="103">
        <f t="shared" si="110"/>
        <v>0</v>
      </c>
      <c r="G203" s="133">
        <v>0</v>
      </c>
      <c r="H203" s="103">
        <f t="shared" si="111"/>
        <v>0</v>
      </c>
      <c r="I203" s="133">
        <v>0</v>
      </c>
      <c r="J203" s="103">
        <f t="shared" si="136"/>
        <v>0</v>
      </c>
      <c r="K203" s="133">
        <v>0</v>
      </c>
      <c r="L203" s="103">
        <f t="shared" si="112"/>
        <v>0</v>
      </c>
      <c r="M203" s="133">
        <v>0</v>
      </c>
      <c r="N203" s="103">
        <f t="shared" si="113"/>
        <v>0</v>
      </c>
      <c r="O203" s="133">
        <v>0</v>
      </c>
      <c r="P203" s="103">
        <f t="shared" si="108"/>
        <v>0</v>
      </c>
      <c r="Q203" s="133">
        <v>0</v>
      </c>
      <c r="R203" s="103">
        <f t="shared" si="114"/>
        <v>0</v>
      </c>
      <c r="S203" s="133">
        <v>0</v>
      </c>
      <c r="T203" s="103">
        <f t="shared" si="115"/>
        <v>0</v>
      </c>
      <c r="U203" s="133">
        <v>0</v>
      </c>
      <c r="V203" s="103">
        <f t="shared" si="116"/>
        <v>0</v>
      </c>
      <c r="W203" s="133">
        <v>0</v>
      </c>
      <c r="X203" s="103"/>
      <c r="Y203" s="133">
        <v>0</v>
      </c>
      <c r="Z203" s="103">
        <f t="shared" si="118"/>
        <v>0</v>
      </c>
      <c r="AA203" s="133">
        <v>0</v>
      </c>
      <c r="AB203" s="103">
        <f t="shared" si="119"/>
        <v>0</v>
      </c>
      <c r="AC203" s="133">
        <v>0</v>
      </c>
      <c r="AD203" s="103">
        <f t="shared" si="120"/>
        <v>0</v>
      </c>
      <c r="AE203" s="133">
        <v>0</v>
      </c>
      <c r="AF203" s="103">
        <f t="shared" si="121"/>
        <v>0</v>
      </c>
      <c r="AG203" s="133">
        <v>0</v>
      </c>
      <c r="AH203" s="103">
        <f t="shared" si="122"/>
        <v>0</v>
      </c>
      <c r="AI203" s="133">
        <v>0</v>
      </c>
      <c r="AJ203" s="103">
        <f t="shared" si="123"/>
        <v>0</v>
      </c>
      <c r="AK203" s="133">
        <v>0</v>
      </c>
      <c r="AL203" s="103">
        <f t="shared" si="124"/>
        <v>0</v>
      </c>
      <c r="AM203" s="133">
        <v>0</v>
      </c>
      <c r="AN203" s="103">
        <f t="shared" si="125"/>
        <v>0</v>
      </c>
      <c r="AO203" s="133">
        <v>0</v>
      </c>
      <c r="AP203" s="103">
        <f t="shared" si="126"/>
        <v>0</v>
      </c>
      <c r="AQ203" s="133">
        <v>0</v>
      </c>
      <c r="AR203" s="103">
        <f t="shared" si="127"/>
        <v>0</v>
      </c>
      <c r="AS203" s="133">
        <v>0</v>
      </c>
      <c r="AT203" s="103">
        <f t="shared" si="128"/>
        <v>0</v>
      </c>
      <c r="AU203" s="133">
        <v>0</v>
      </c>
      <c r="AV203" s="103">
        <f t="shared" si="129"/>
        <v>0</v>
      </c>
      <c r="AW203" s="133">
        <v>0</v>
      </c>
      <c r="AX203" s="103">
        <f t="shared" si="130"/>
        <v>0</v>
      </c>
      <c r="AY203" s="133">
        <v>0</v>
      </c>
      <c r="AZ203" s="103">
        <f t="shared" si="131"/>
        <v>0</v>
      </c>
      <c r="BA203" s="133">
        <v>0</v>
      </c>
      <c r="BB203" s="103">
        <f t="shared" si="132"/>
        <v>0</v>
      </c>
      <c r="BC203" s="133">
        <v>0</v>
      </c>
      <c r="BD203" s="103">
        <f t="shared" si="109"/>
        <v>0</v>
      </c>
      <c r="BE203" s="133">
        <v>0</v>
      </c>
      <c r="BF203" s="103">
        <f t="shared" si="133"/>
        <v>0</v>
      </c>
      <c r="BG203" s="133">
        <v>0</v>
      </c>
      <c r="BH203" s="103">
        <f t="shared" si="134"/>
        <v>0</v>
      </c>
      <c r="BI203" s="133"/>
      <c r="BJ203" s="134">
        <f t="shared" si="135"/>
        <v>0</v>
      </c>
      <c r="BK203" s="135"/>
      <c r="BL203" s="103"/>
      <c r="BM203" s="136"/>
      <c r="BN203" s="103"/>
      <c r="BO203" s="103"/>
      <c r="BP203" s="103"/>
      <c r="BQ203" s="103"/>
      <c r="BR203" s="103"/>
      <c r="BS203" s="103"/>
      <c r="BT203" s="103"/>
      <c r="BU203" s="103"/>
    </row>
    <row r="204" spans="1:73" s="137" customFormat="1" x14ac:dyDescent="0.2">
      <c r="A204" s="103"/>
      <c r="B204" s="103"/>
      <c r="C204" s="103"/>
      <c r="D204" s="103">
        <f t="shared" si="138"/>
        <v>0</v>
      </c>
      <c r="E204" s="132">
        <v>0</v>
      </c>
      <c r="F204" s="103">
        <f t="shared" si="110"/>
        <v>0</v>
      </c>
      <c r="G204" s="133">
        <v>0</v>
      </c>
      <c r="H204" s="103">
        <f t="shared" si="111"/>
        <v>0</v>
      </c>
      <c r="I204" s="133">
        <v>0</v>
      </c>
      <c r="J204" s="103">
        <f t="shared" si="136"/>
        <v>0</v>
      </c>
      <c r="K204" s="133">
        <v>0</v>
      </c>
      <c r="L204" s="103">
        <f t="shared" si="112"/>
        <v>0</v>
      </c>
      <c r="M204" s="133">
        <v>0</v>
      </c>
      <c r="N204" s="103">
        <f t="shared" si="113"/>
        <v>0</v>
      </c>
      <c r="O204" s="133">
        <v>0</v>
      </c>
      <c r="P204" s="103">
        <f t="shared" si="108"/>
        <v>0</v>
      </c>
      <c r="Q204" s="133">
        <v>0</v>
      </c>
      <c r="R204" s="103">
        <f t="shared" si="114"/>
        <v>0</v>
      </c>
      <c r="S204" s="133">
        <v>0</v>
      </c>
      <c r="T204" s="103">
        <f t="shared" si="115"/>
        <v>0</v>
      </c>
      <c r="U204" s="133">
        <v>0</v>
      </c>
      <c r="V204" s="103">
        <f t="shared" si="116"/>
        <v>0</v>
      </c>
      <c r="W204" s="133">
        <v>0</v>
      </c>
      <c r="X204" s="103">
        <f>-(D204*W204)*$X$8</f>
        <v>0</v>
      </c>
      <c r="Y204" s="133">
        <v>0</v>
      </c>
      <c r="Z204" s="103">
        <f t="shared" si="118"/>
        <v>0</v>
      </c>
      <c r="AA204" s="133">
        <v>0</v>
      </c>
      <c r="AB204" s="103">
        <f t="shared" si="119"/>
        <v>0</v>
      </c>
      <c r="AC204" s="133">
        <v>0</v>
      </c>
      <c r="AD204" s="103">
        <f t="shared" si="120"/>
        <v>0</v>
      </c>
      <c r="AE204" s="133">
        <v>0</v>
      </c>
      <c r="AF204" s="103">
        <f t="shared" si="121"/>
        <v>0</v>
      </c>
      <c r="AG204" s="133">
        <v>0</v>
      </c>
      <c r="AH204" s="103">
        <f t="shared" si="122"/>
        <v>0</v>
      </c>
      <c r="AI204" s="133">
        <v>0</v>
      </c>
      <c r="AJ204" s="103">
        <f t="shared" si="123"/>
        <v>0</v>
      </c>
      <c r="AK204" s="133">
        <v>0</v>
      </c>
      <c r="AL204" s="103">
        <f t="shared" si="124"/>
        <v>0</v>
      </c>
      <c r="AM204" s="133">
        <v>0</v>
      </c>
      <c r="AN204" s="103">
        <f t="shared" si="125"/>
        <v>0</v>
      </c>
      <c r="AO204" s="133">
        <v>0</v>
      </c>
      <c r="AP204" s="103">
        <f t="shared" si="126"/>
        <v>0</v>
      </c>
      <c r="AQ204" s="133">
        <v>0</v>
      </c>
      <c r="AR204" s="103">
        <f t="shared" si="127"/>
        <v>0</v>
      </c>
      <c r="AS204" s="133">
        <v>0</v>
      </c>
      <c r="AT204" s="103">
        <f t="shared" si="128"/>
        <v>0</v>
      </c>
      <c r="AU204" s="133">
        <v>0</v>
      </c>
      <c r="AV204" s="103">
        <f t="shared" si="129"/>
        <v>0</v>
      </c>
      <c r="AW204" s="133">
        <v>0</v>
      </c>
      <c r="AX204" s="103">
        <f t="shared" si="130"/>
        <v>0</v>
      </c>
      <c r="AY204" s="133">
        <v>0</v>
      </c>
      <c r="AZ204" s="103">
        <f t="shared" si="131"/>
        <v>0</v>
      </c>
      <c r="BA204" s="133">
        <v>0</v>
      </c>
      <c r="BB204" s="103">
        <f t="shared" si="132"/>
        <v>0</v>
      </c>
      <c r="BC204" s="133">
        <v>0</v>
      </c>
      <c r="BD204" s="103">
        <f t="shared" si="109"/>
        <v>0</v>
      </c>
      <c r="BE204" s="133">
        <v>0</v>
      </c>
      <c r="BF204" s="103">
        <f t="shared" si="133"/>
        <v>0</v>
      </c>
      <c r="BG204" s="133">
        <v>0</v>
      </c>
      <c r="BH204" s="103">
        <f t="shared" si="134"/>
        <v>0</v>
      </c>
      <c r="BI204" s="133"/>
      <c r="BJ204" s="134">
        <f t="shared" si="135"/>
        <v>0</v>
      </c>
      <c r="BK204" s="135"/>
      <c r="BL204" s="103"/>
      <c r="BM204" s="136"/>
      <c r="BN204" s="103"/>
      <c r="BO204" s="103"/>
      <c r="BP204" s="103"/>
      <c r="BQ204" s="103"/>
      <c r="BR204" s="103"/>
      <c r="BS204" s="103"/>
      <c r="BT204" s="103"/>
      <c r="BU204" s="103"/>
    </row>
    <row r="205" spans="1:73" s="137" customFormat="1" x14ac:dyDescent="0.2">
      <c r="A205" s="103"/>
      <c r="B205" s="103"/>
      <c r="C205" s="103"/>
      <c r="D205" s="103">
        <f t="shared" si="138"/>
        <v>0</v>
      </c>
      <c r="E205" s="132">
        <v>0</v>
      </c>
      <c r="F205" s="103">
        <f t="shared" si="110"/>
        <v>0</v>
      </c>
      <c r="G205" s="133">
        <v>0</v>
      </c>
      <c r="H205" s="103">
        <f t="shared" si="111"/>
        <v>0</v>
      </c>
      <c r="I205" s="133">
        <v>0</v>
      </c>
      <c r="J205" s="103">
        <f t="shared" si="136"/>
        <v>0</v>
      </c>
      <c r="K205" s="133">
        <v>0</v>
      </c>
      <c r="L205" s="103">
        <f t="shared" si="112"/>
        <v>0</v>
      </c>
      <c r="M205" s="133">
        <v>0</v>
      </c>
      <c r="N205" s="103">
        <f t="shared" si="113"/>
        <v>0</v>
      </c>
      <c r="O205" s="133">
        <v>0</v>
      </c>
      <c r="P205" s="103">
        <f t="shared" si="108"/>
        <v>0</v>
      </c>
      <c r="Q205" s="133">
        <v>0</v>
      </c>
      <c r="R205" s="103">
        <f t="shared" si="114"/>
        <v>0</v>
      </c>
      <c r="S205" s="133">
        <v>0</v>
      </c>
      <c r="T205" s="103">
        <f t="shared" si="115"/>
        <v>0</v>
      </c>
      <c r="U205" s="133">
        <v>0</v>
      </c>
      <c r="V205" s="103">
        <f t="shared" si="116"/>
        <v>0</v>
      </c>
      <c r="W205" s="133">
        <v>0</v>
      </c>
      <c r="X205" s="103">
        <f>-(D205*W205)*$X$8</f>
        <v>0</v>
      </c>
      <c r="Y205" s="133">
        <v>0</v>
      </c>
      <c r="Z205" s="103">
        <f t="shared" si="118"/>
        <v>0</v>
      </c>
      <c r="AA205" s="133">
        <v>0</v>
      </c>
      <c r="AB205" s="103">
        <f t="shared" si="119"/>
        <v>0</v>
      </c>
      <c r="AC205" s="133">
        <v>0</v>
      </c>
      <c r="AD205" s="103">
        <f t="shared" si="120"/>
        <v>0</v>
      </c>
      <c r="AE205" s="133">
        <v>0</v>
      </c>
      <c r="AF205" s="103">
        <f t="shared" si="121"/>
        <v>0</v>
      </c>
      <c r="AG205" s="133">
        <v>0</v>
      </c>
      <c r="AH205" s="103">
        <f t="shared" si="122"/>
        <v>0</v>
      </c>
      <c r="AI205" s="133">
        <v>0</v>
      </c>
      <c r="AJ205" s="103">
        <f t="shared" si="123"/>
        <v>0</v>
      </c>
      <c r="AK205" s="133">
        <v>0</v>
      </c>
      <c r="AL205" s="103">
        <f t="shared" si="124"/>
        <v>0</v>
      </c>
      <c r="AM205" s="133">
        <v>0</v>
      </c>
      <c r="AN205" s="103">
        <f t="shared" si="125"/>
        <v>0</v>
      </c>
      <c r="AO205" s="133">
        <v>0</v>
      </c>
      <c r="AP205" s="103">
        <f t="shared" si="126"/>
        <v>0</v>
      </c>
      <c r="AQ205" s="133">
        <v>0</v>
      </c>
      <c r="AR205" s="103">
        <f t="shared" si="127"/>
        <v>0</v>
      </c>
      <c r="AS205" s="133">
        <v>0</v>
      </c>
      <c r="AT205" s="103">
        <f t="shared" si="128"/>
        <v>0</v>
      </c>
      <c r="AU205" s="133">
        <v>0</v>
      </c>
      <c r="AV205" s="103">
        <f t="shared" si="129"/>
        <v>0</v>
      </c>
      <c r="AW205" s="133">
        <v>0</v>
      </c>
      <c r="AX205" s="103">
        <f t="shared" si="130"/>
        <v>0</v>
      </c>
      <c r="AY205" s="133">
        <v>0</v>
      </c>
      <c r="AZ205" s="103">
        <f t="shared" si="131"/>
        <v>0</v>
      </c>
      <c r="BA205" s="133">
        <v>0</v>
      </c>
      <c r="BB205" s="103">
        <f t="shared" si="132"/>
        <v>0</v>
      </c>
      <c r="BC205" s="133">
        <v>0</v>
      </c>
      <c r="BD205" s="103">
        <f t="shared" si="109"/>
        <v>0</v>
      </c>
      <c r="BE205" s="133">
        <v>0</v>
      </c>
      <c r="BF205" s="103">
        <f t="shared" si="133"/>
        <v>0</v>
      </c>
      <c r="BG205" s="133">
        <v>0</v>
      </c>
      <c r="BH205" s="103">
        <f t="shared" si="134"/>
        <v>0</v>
      </c>
      <c r="BI205" s="133"/>
      <c r="BJ205" s="134">
        <f t="shared" si="135"/>
        <v>0</v>
      </c>
      <c r="BK205" s="135"/>
      <c r="BL205" s="103"/>
      <c r="BM205" s="136"/>
      <c r="BN205" s="103"/>
      <c r="BO205" s="103"/>
      <c r="BP205" s="103"/>
      <c r="BQ205" s="103"/>
      <c r="BR205" s="103"/>
      <c r="BS205" s="103"/>
      <c r="BT205" s="103"/>
      <c r="BU205" s="103"/>
    </row>
    <row r="206" spans="1:73" s="137" customFormat="1" x14ac:dyDescent="0.2">
      <c r="A206" s="103"/>
      <c r="B206" s="103"/>
      <c r="C206" s="103"/>
      <c r="D206" s="103">
        <f t="shared" si="138"/>
        <v>0</v>
      </c>
      <c r="E206" s="132">
        <v>0</v>
      </c>
      <c r="F206" s="103">
        <f t="shared" si="110"/>
        <v>0</v>
      </c>
      <c r="G206" s="133">
        <v>0</v>
      </c>
      <c r="H206" s="103">
        <f t="shared" si="111"/>
        <v>0</v>
      </c>
      <c r="I206" s="133">
        <v>0</v>
      </c>
      <c r="J206" s="103">
        <f t="shared" si="136"/>
        <v>0</v>
      </c>
      <c r="K206" s="133">
        <v>0</v>
      </c>
      <c r="L206" s="103">
        <f t="shared" si="112"/>
        <v>0</v>
      </c>
      <c r="M206" s="133">
        <v>0</v>
      </c>
      <c r="N206" s="103">
        <f t="shared" si="113"/>
        <v>0</v>
      </c>
      <c r="O206" s="133">
        <v>0</v>
      </c>
      <c r="P206" s="103">
        <f t="shared" si="108"/>
        <v>0</v>
      </c>
      <c r="Q206" s="133">
        <v>0</v>
      </c>
      <c r="R206" s="103">
        <f t="shared" si="114"/>
        <v>0</v>
      </c>
      <c r="S206" s="133">
        <v>0</v>
      </c>
      <c r="T206" s="103">
        <f t="shared" si="115"/>
        <v>0</v>
      </c>
      <c r="U206" s="133">
        <v>0</v>
      </c>
      <c r="V206" s="103">
        <f t="shared" si="116"/>
        <v>0</v>
      </c>
      <c r="W206" s="133">
        <v>0</v>
      </c>
      <c r="X206" s="103">
        <f>-(D206*W206)*$X$8</f>
        <v>0</v>
      </c>
      <c r="Y206" s="133">
        <v>0</v>
      </c>
      <c r="Z206" s="103">
        <f t="shared" si="118"/>
        <v>0</v>
      </c>
      <c r="AA206" s="133">
        <v>0</v>
      </c>
      <c r="AB206" s="103">
        <f t="shared" si="119"/>
        <v>0</v>
      </c>
      <c r="AC206" s="133">
        <v>0</v>
      </c>
      <c r="AD206" s="103">
        <f t="shared" si="120"/>
        <v>0</v>
      </c>
      <c r="AE206" s="133">
        <v>0</v>
      </c>
      <c r="AF206" s="103">
        <f t="shared" si="121"/>
        <v>0</v>
      </c>
      <c r="AG206" s="133">
        <v>0</v>
      </c>
      <c r="AH206" s="103">
        <f t="shared" si="122"/>
        <v>0</v>
      </c>
      <c r="AI206" s="133">
        <v>0</v>
      </c>
      <c r="AJ206" s="103">
        <f t="shared" si="123"/>
        <v>0</v>
      </c>
      <c r="AK206" s="133">
        <v>0</v>
      </c>
      <c r="AL206" s="103">
        <f t="shared" si="124"/>
        <v>0</v>
      </c>
      <c r="AM206" s="133">
        <v>0</v>
      </c>
      <c r="AN206" s="103">
        <f t="shared" si="125"/>
        <v>0</v>
      </c>
      <c r="AO206" s="133">
        <v>0</v>
      </c>
      <c r="AP206" s="103">
        <f t="shared" si="126"/>
        <v>0</v>
      </c>
      <c r="AQ206" s="133">
        <v>0</v>
      </c>
      <c r="AR206" s="103">
        <f t="shared" si="127"/>
        <v>0</v>
      </c>
      <c r="AS206" s="133">
        <v>0</v>
      </c>
      <c r="AT206" s="103">
        <f t="shared" si="128"/>
        <v>0</v>
      </c>
      <c r="AU206" s="133">
        <v>0</v>
      </c>
      <c r="AV206" s="103">
        <f t="shared" si="129"/>
        <v>0</v>
      </c>
      <c r="AW206" s="133">
        <v>0</v>
      </c>
      <c r="AX206" s="103">
        <f t="shared" si="130"/>
        <v>0</v>
      </c>
      <c r="AY206" s="133">
        <v>0</v>
      </c>
      <c r="AZ206" s="103">
        <f t="shared" si="131"/>
        <v>0</v>
      </c>
      <c r="BA206" s="133">
        <v>0</v>
      </c>
      <c r="BB206" s="103">
        <f t="shared" si="132"/>
        <v>0</v>
      </c>
      <c r="BC206" s="133">
        <v>0</v>
      </c>
      <c r="BD206" s="103">
        <f t="shared" si="109"/>
        <v>0</v>
      </c>
      <c r="BE206" s="133">
        <v>0</v>
      </c>
      <c r="BF206" s="103">
        <f t="shared" si="133"/>
        <v>0</v>
      </c>
      <c r="BG206" s="133">
        <v>0</v>
      </c>
      <c r="BH206" s="103">
        <f t="shared" si="134"/>
        <v>0</v>
      </c>
      <c r="BI206" s="133"/>
      <c r="BJ206" s="134">
        <f t="shared" si="135"/>
        <v>0</v>
      </c>
      <c r="BK206" s="135"/>
      <c r="BL206" s="103"/>
      <c r="BM206" s="136"/>
      <c r="BN206" s="103"/>
      <c r="BO206" s="103"/>
      <c r="BP206" s="103"/>
      <c r="BQ206" s="103"/>
      <c r="BR206" s="103"/>
      <c r="BS206" s="103"/>
      <c r="BT206" s="103"/>
      <c r="BU206" s="103"/>
    </row>
    <row r="207" spans="1:73" s="137" customFormat="1" x14ac:dyDescent="0.2">
      <c r="A207" s="103"/>
      <c r="B207" s="103"/>
      <c r="C207" s="103"/>
      <c r="D207" s="103">
        <f t="shared" si="138"/>
        <v>0</v>
      </c>
      <c r="E207" s="132">
        <v>0</v>
      </c>
      <c r="F207" s="103">
        <f t="shared" si="110"/>
        <v>0</v>
      </c>
      <c r="G207" s="133">
        <v>0</v>
      </c>
      <c r="H207" s="103">
        <f t="shared" si="111"/>
        <v>0</v>
      </c>
      <c r="I207" s="133">
        <v>0</v>
      </c>
      <c r="J207" s="103">
        <f t="shared" si="136"/>
        <v>0</v>
      </c>
      <c r="K207" s="133">
        <v>0</v>
      </c>
      <c r="L207" s="103">
        <f t="shared" si="112"/>
        <v>0</v>
      </c>
      <c r="M207" s="133">
        <v>0</v>
      </c>
      <c r="N207" s="103">
        <f t="shared" si="113"/>
        <v>0</v>
      </c>
      <c r="O207" s="133">
        <v>0</v>
      </c>
      <c r="P207" s="103">
        <f t="shared" si="108"/>
        <v>0</v>
      </c>
      <c r="Q207" s="133">
        <v>0</v>
      </c>
      <c r="R207" s="103">
        <f t="shared" si="114"/>
        <v>0</v>
      </c>
      <c r="S207" s="133">
        <v>0</v>
      </c>
      <c r="T207" s="103">
        <f t="shared" si="115"/>
        <v>0</v>
      </c>
      <c r="U207" s="133">
        <v>0</v>
      </c>
      <c r="V207" s="103">
        <f t="shared" si="116"/>
        <v>0</v>
      </c>
      <c r="W207" s="133">
        <v>0</v>
      </c>
      <c r="X207" s="103">
        <f>-(D207*W207)*$X$8</f>
        <v>0</v>
      </c>
      <c r="Y207" s="133">
        <v>0</v>
      </c>
      <c r="Z207" s="103">
        <f t="shared" si="118"/>
        <v>0</v>
      </c>
      <c r="AA207" s="133">
        <v>0</v>
      </c>
      <c r="AB207" s="103">
        <f t="shared" si="119"/>
        <v>0</v>
      </c>
      <c r="AC207" s="133">
        <v>0</v>
      </c>
      <c r="AD207" s="103">
        <f t="shared" si="120"/>
        <v>0</v>
      </c>
      <c r="AE207" s="133">
        <v>0</v>
      </c>
      <c r="AF207" s="103">
        <f t="shared" si="121"/>
        <v>0</v>
      </c>
      <c r="AG207" s="133">
        <v>0</v>
      </c>
      <c r="AH207" s="103">
        <f t="shared" si="122"/>
        <v>0</v>
      </c>
      <c r="AI207" s="133">
        <v>0</v>
      </c>
      <c r="AJ207" s="103">
        <f t="shared" si="123"/>
        <v>0</v>
      </c>
      <c r="AK207" s="133">
        <v>0</v>
      </c>
      <c r="AL207" s="103">
        <f t="shared" si="124"/>
        <v>0</v>
      </c>
      <c r="AM207" s="133">
        <v>0</v>
      </c>
      <c r="AN207" s="103">
        <f t="shared" si="125"/>
        <v>0</v>
      </c>
      <c r="AO207" s="133">
        <v>0</v>
      </c>
      <c r="AP207" s="103">
        <f t="shared" si="126"/>
        <v>0</v>
      </c>
      <c r="AQ207" s="133">
        <v>0</v>
      </c>
      <c r="AR207" s="103">
        <f t="shared" si="127"/>
        <v>0</v>
      </c>
      <c r="AS207" s="133">
        <v>0</v>
      </c>
      <c r="AT207" s="103">
        <f t="shared" si="128"/>
        <v>0</v>
      </c>
      <c r="AU207" s="133">
        <v>0</v>
      </c>
      <c r="AV207" s="103">
        <f t="shared" si="129"/>
        <v>0</v>
      </c>
      <c r="AW207" s="133">
        <v>0</v>
      </c>
      <c r="AX207" s="103">
        <f t="shared" si="130"/>
        <v>0</v>
      </c>
      <c r="AY207" s="133">
        <v>0</v>
      </c>
      <c r="AZ207" s="103">
        <f t="shared" si="131"/>
        <v>0</v>
      </c>
      <c r="BA207" s="133">
        <v>0</v>
      </c>
      <c r="BB207" s="103">
        <f t="shared" si="132"/>
        <v>0</v>
      </c>
      <c r="BC207" s="133">
        <v>0</v>
      </c>
      <c r="BD207" s="103">
        <f t="shared" si="109"/>
        <v>0</v>
      </c>
      <c r="BE207" s="133">
        <v>0</v>
      </c>
      <c r="BF207" s="103">
        <f t="shared" si="133"/>
        <v>0</v>
      </c>
      <c r="BG207" s="133">
        <v>0</v>
      </c>
      <c r="BH207" s="103">
        <f t="shared" si="134"/>
        <v>0</v>
      </c>
      <c r="BI207" s="133"/>
      <c r="BJ207" s="134">
        <f t="shared" si="135"/>
        <v>0</v>
      </c>
      <c r="BK207" s="135"/>
      <c r="BL207" s="103"/>
      <c r="BM207" s="136"/>
      <c r="BN207" s="103"/>
      <c r="BO207" s="103"/>
      <c r="BP207" s="103"/>
      <c r="BQ207" s="103"/>
      <c r="BR207" s="103"/>
      <c r="BS207" s="103"/>
      <c r="BT207" s="103"/>
      <c r="BU207" s="103"/>
    </row>
    <row r="208" spans="1:73" s="137" customFormat="1" x14ac:dyDescent="0.2">
      <c r="A208" s="103"/>
      <c r="B208" s="103"/>
      <c r="C208" s="103"/>
      <c r="D208" s="103"/>
      <c r="E208" s="138"/>
      <c r="F208" s="103"/>
      <c r="G208" s="133"/>
      <c r="H208" s="103"/>
      <c r="I208" s="133"/>
      <c r="J208" s="103"/>
      <c r="K208" s="133"/>
      <c r="L208" s="103"/>
      <c r="M208" s="133"/>
      <c r="N208" s="103"/>
      <c r="O208" s="133"/>
      <c r="P208" s="103"/>
      <c r="Q208" s="133"/>
      <c r="R208" s="103"/>
      <c r="S208" s="133"/>
      <c r="T208" s="103"/>
      <c r="U208" s="133"/>
      <c r="V208" s="103"/>
      <c r="W208" s="133"/>
      <c r="X208" s="103"/>
      <c r="Y208" s="133"/>
      <c r="Z208" s="103"/>
      <c r="AA208" s="133"/>
      <c r="AB208" s="103"/>
      <c r="AC208" s="133"/>
      <c r="AD208" s="103"/>
      <c r="AE208" s="133"/>
      <c r="AF208" s="103"/>
      <c r="AG208" s="133"/>
      <c r="AH208" s="103"/>
      <c r="AI208" s="133"/>
      <c r="AJ208" s="103"/>
      <c r="AK208" s="133"/>
      <c r="AL208" s="103"/>
      <c r="AM208" s="133"/>
      <c r="AN208" s="103"/>
      <c r="AO208" s="133"/>
      <c r="AP208" s="103"/>
      <c r="AQ208" s="133"/>
      <c r="AR208" s="103"/>
      <c r="AS208" s="133"/>
      <c r="AT208" s="103"/>
      <c r="AU208" s="133"/>
      <c r="AV208" s="103"/>
      <c r="AW208" s="133"/>
      <c r="AX208" s="103"/>
      <c r="AY208" s="133"/>
      <c r="AZ208" s="103"/>
      <c r="BA208" s="133"/>
      <c r="BB208" s="103"/>
      <c r="BC208" s="133"/>
      <c r="BD208" s="103"/>
      <c r="BE208" s="133"/>
      <c r="BF208" s="133"/>
      <c r="BG208" s="133"/>
      <c r="BH208" s="103"/>
      <c r="BI208" s="133"/>
      <c r="BJ208" s="139"/>
      <c r="BK208" s="135"/>
      <c r="BL208" s="103"/>
      <c r="BM208" s="136"/>
      <c r="BN208" s="103"/>
      <c r="BO208" s="103"/>
      <c r="BP208" s="103"/>
      <c r="BQ208" s="103"/>
      <c r="BR208" s="103"/>
      <c r="BS208" s="103"/>
      <c r="BT208" s="103"/>
      <c r="BU208" s="103"/>
    </row>
    <row r="209" spans="1:73" s="137" customFormat="1" x14ac:dyDescent="0.2">
      <c r="A209" s="103" t="s">
        <v>22</v>
      </c>
      <c r="B209" s="103"/>
      <c r="C209" s="103"/>
      <c r="D209" s="103"/>
      <c r="E209" s="140">
        <v>0.32300000000000001</v>
      </c>
      <c r="F209" s="103">
        <f>SUM(F148:F186)*E209</f>
        <v>0</v>
      </c>
      <c r="G209" s="140">
        <v>0.32300000000000001</v>
      </c>
      <c r="H209" s="103">
        <f>SUM(H148:H186)*G209</f>
        <v>0</v>
      </c>
      <c r="I209" s="140">
        <v>0.32300000000000001</v>
      </c>
      <c r="J209" s="103">
        <f>SUM(J148:J186)*I209</f>
        <v>0</v>
      </c>
      <c r="K209" s="140">
        <v>0.32300000000000001</v>
      </c>
      <c r="L209" s="103">
        <f>SUM(L148:L186)*K209</f>
        <v>0</v>
      </c>
      <c r="M209" s="140">
        <v>0.32300000000000001</v>
      </c>
      <c r="N209" s="103">
        <f>SUM(N148:N186)*M209</f>
        <v>0</v>
      </c>
      <c r="O209" s="140">
        <v>0.32300000000000001</v>
      </c>
      <c r="P209" s="103">
        <f>SUM(P148:P186)*O209</f>
        <v>0</v>
      </c>
      <c r="Q209" s="140">
        <v>0.32300000000000001</v>
      </c>
      <c r="R209" s="103">
        <f>SUM(R148:R186)*Q209</f>
        <v>0</v>
      </c>
      <c r="S209" s="140">
        <v>0.32300000000000001</v>
      </c>
      <c r="T209" s="103">
        <f>SUM(T148:T186)*S209</f>
        <v>0</v>
      </c>
      <c r="U209" s="140">
        <v>0.32300000000000001</v>
      </c>
      <c r="V209" s="103">
        <f>SUM(V148:V186)*U209</f>
        <v>0</v>
      </c>
      <c r="W209" s="140">
        <v>0.32300000000000001</v>
      </c>
      <c r="X209" s="103">
        <f>SUM(X148:X186)*W209</f>
        <v>0</v>
      </c>
      <c r="Y209" s="140">
        <v>0.32300000000000001</v>
      </c>
      <c r="Z209" s="103">
        <f>SUM(Z148:Z186)*Y209</f>
        <v>0</v>
      </c>
      <c r="AA209" s="140">
        <v>0.32300000000000001</v>
      </c>
      <c r="AB209" s="103">
        <f>SUM(AB148:AB186)*AA209</f>
        <v>0</v>
      </c>
      <c r="AC209" s="140">
        <v>0.32300000000000001</v>
      </c>
      <c r="AD209" s="103">
        <f>SUM(AD148:AD186)*AC209</f>
        <v>0</v>
      </c>
      <c r="AE209" s="140">
        <v>0.32300000000000001</v>
      </c>
      <c r="AF209" s="103">
        <f>SUM(AF148:AF186)*AE209</f>
        <v>0</v>
      </c>
      <c r="AG209" s="140">
        <v>0.32300000000000001</v>
      </c>
      <c r="AH209" s="103">
        <f>SUM(AH148:AH186)*AG209</f>
        <v>0</v>
      </c>
      <c r="AI209" s="140">
        <v>0.32300000000000001</v>
      </c>
      <c r="AJ209" s="103">
        <f>SUM(AJ148:AJ186)*AI209</f>
        <v>0</v>
      </c>
      <c r="AK209" s="140">
        <v>0.32300000000000001</v>
      </c>
      <c r="AL209" s="103">
        <f>SUM(AL148:AL186)*AK209</f>
        <v>0</v>
      </c>
      <c r="AM209" s="140">
        <v>0.32300000000000001</v>
      </c>
      <c r="AN209" s="103">
        <f>SUM(AN148:AN186)*AM209</f>
        <v>0</v>
      </c>
      <c r="AO209" s="140">
        <v>0.32300000000000001</v>
      </c>
      <c r="AP209" s="103">
        <f>SUM(AP148:AP186)*AO209</f>
        <v>0</v>
      </c>
      <c r="AQ209" s="140">
        <v>0.32300000000000001</v>
      </c>
      <c r="AR209" s="103">
        <f>SUM(AR148:AR186)*AQ209</f>
        <v>0</v>
      </c>
      <c r="AS209" s="140">
        <v>0.32300000000000001</v>
      </c>
      <c r="AT209" s="103">
        <f>SUM(AT148:AT186)*AS209</f>
        <v>0</v>
      </c>
      <c r="AU209" s="140">
        <v>0.32300000000000001</v>
      </c>
      <c r="AV209" s="103">
        <f>SUM(AV148:AV186)*AU209</f>
        <v>0</v>
      </c>
      <c r="AW209" s="140">
        <v>0.32300000000000001</v>
      </c>
      <c r="AX209" s="103">
        <f>SUM(AX148:AX186)*AW209</f>
        <v>0</v>
      </c>
      <c r="AY209" s="140">
        <v>0.32300000000000001</v>
      </c>
      <c r="AZ209" s="103">
        <f>SUM(AZ148:AZ186)*AY209</f>
        <v>0</v>
      </c>
      <c r="BA209" s="140">
        <v>0.30499999999999999</v>
      </c>
      <c r="BB209" s="103">
        <f>SUM(BB148:BB186)*BA209</f>
        <v>0</v>
      </c>
      <c r="BC209" s="140">
        <v>0.30499999999999999</v>
      </c>
      <c r="BD209" s="103">
        <f>SUM(BD148:BD186)*BC209</f>
        <v>0</v>
      </c>
      <c r="BE209" s="140">
        <v>0.30499999999999999</v>
      </c>
      <c r="BF209" s="103">
        <f>SUM(BF148:BF186)*BE209</f>
        <v>0</v>
      </c>
      <c r="BG209" s="140">
        <v>0.30499999999999999</v>
      </c>
      <c r="BH209" s="103">
        <f>SUM(BH148:BH186)*BG209</f>
        <v>0</v>
      </c>
      <c r="BI209" s="140"/>
      <c r="BJ209" s="139"/>
      <c r="BK209" s="135"/>
      <c r="BL209" s="103"/>
      <c r="BM209" s="136"/>
      <c r="BN209" s="103"/>
      <c r="BO209" s="103"/>
      <c r="BP209" s="103"/>
      <c r="BQ209" s="103"/>
      <c r="BR209" s="103"/>
      <c r="BS209" s="103"/>
      <c r="BT209" s="103"/>
      <c r="BU209" s="103"/>
    </row>
    <row r="210" spans="1:73" s="137" customFormat="1" x14ac:dyDescent="0.2">
      <c r="A210" s="103" t="s">
        <v>23</v>
      </c>
      <c r="B210" s="103"/>
      <c r="C210" s="103"/>
      <c r="D210" s="103"/>
      <c r="E210" s="140">
        <v>8.8999999999999996E-2</v>
      </c>
      <c r="F210" s="103">
        <f>SUM(F188:F197)*E210</f>
        <v>0</v>
      </c>
      <c r="G210" s="140">
        <v>8.8999999999999996E-2</v>
      </c>
      <c r="H210" s="103">
        <f>SUM(H188:H197)*G210</f>
        <v>0</v>
      </c>
      <c r="I210" s="140">
        <v>8.8999999999999996E-2</v>
      </c>
      <c r="J210" s="103">
        <f>SUM(J188:J197)*I210</f>
        <v>0</v>
      </c>
      <c r="K210" s="140">
        <v>8.8999999999999996E-2</v>
      </c>
      <c r="L210" s="103">
        <f>SUM(L188:L197)*K210</f>
        <v>0</v>
      </c>
      <c r="M210" s="140">
        <v>8.8999999999999996E-2</v>
      </c>
      <c r="N210" s="103">
        <f>SUM(N188:N197)*M210</f>
        <v>0</v>
      </c>
      <c r="O210" s="140">
        <v>8.8999999999999996E-2</v>
      </c>
      <c r="P210" s="103">
        <f>SUM(P188:P197)*O210</f>
        <v>0</v>
      </c>
      <c r="Q210" s="140">
        <v>8.8999999999999996E-2</v>
      </c>
      <c r="R210" s="103">
        <f>SUM(R188:R197)*Q210</f>
        <v>0</v>
      </c>
      <c r="S210" s="140">
        <v>8.8999999999999996E-2</v>
      </c>
      <c r="T210" s="103">
        <f>SUM(T188:T197)*S210</f>
        <v>0</v>
      </c>
      <c r="U210" s="140">
        <v>8.8999999999999996E-2</v>
      </c>
      <c r="V210" s="103">
        <f>SUM(V188:V197)*U210</f>
        <v>0</v>
      </c>
      <c r="W210" s="140">
        <v>8.8999999999999996E-2</v>
      </c>
      <c r="X210" s="103">
        <f>SUM(X188:X197)*W210</f>
        <v>0</v>
      </c>
      <c r="Y210" s="140">
        <v>8.8999999999999996E-2</v>
      </c>
      <c r="Z210" s="103">
        <f>SUM(Z188:Z197)*Y210</f>
        <v>0</v>
      </c>
      <c r="AA210" s="140">
        <v>8.8999999999999996E-2</v>
      </c>
      <c r="AB210" s="103">
        <f>SUM(AB188:AB197)*AA210</f>
        <v>0</v>
      </c>
      <c r="AC210" s="140">
        <v>8.8999999999999996E-2</v>
      </c>
      <c r="AD210" s="103">
        <f>SUM(AD188:AD197)*AC210</f>
        <v>0</v>
      </c>
      <c r="AE210" s="140">
        <v>8.8999999999999996E-2</v>
      </c>
      <c r="AF210" s="103">
        <f>SUM(AF188:AF197)*AE210</f>
        <v>0</v>
      </c>
      <c r="AG210" s="140">
        <v>8.8999999999999996E-2</v>
      </c>
      <c r="AH210" s="103">
        <f>SUM(AH188:AH197)*AG210</f>
        <v>0</v>
      </c>
      <c r="AI210" s="140">
        <v>8.8999999999999996E-2</v>
      </c>
      <c r="AJ210" s="103">
        <f>SUM(AJ188:AJ197)*AI210</f>
        <v>0</v>
      </c>
      <c r="AK210" s="140">
        <v>8.8999999999999996E-2</v>
      </c>
      <c r="AL210" s="103">
        <f>SUM(AL188:AL197)*AK210</f>
        <v>0</v>
      </c>
      <c r="AM210" s="140">
        <v>8.8999999999999996E-2</v>
      </c>
      <c r="AN210" s="103">
        <f>SUM(AN188:AN197)*AM210</f>
        <v>0</v>
      </c>
      <c r="AO210" s="140">
        <v>8.8999999999999996E-2</v>
      </c>
      <c r="AP210" s="103">
        <f>SUM(AP188:AP197)*AO210</f>
        <v>0</v>
      </c>
      <c r="AQ210" s="140">
        <v>8.8999999999999996E-2</v>
      </c>
      <c r="AR210" s="103">
        <f>SUM(AR188:AR197)*AQ210</f>
        <v>0</v>
      </c>
      <c r="AS210" s="140">
        <v>8.8999999999999996E-2</v>
      </c>
      <c r="AT210" s="103">
        <f>SUM(AT188:AT197)*AS210</f>
        <v>0</v>
      </c>
      <c r="AU210" s="140">
        <v>8.8999999999999996E-2</v>
      </c>
      <c r="AV210" s="103">
        <f>SUM(AV188:AV197)*AU210</f>
        <v>0</v>
      </c>
      <c r="AW210" s="140">
        <v>8.8999999999999996E-2</v>
      </c>
      <c r="AX210" s="103">
        <f>SUM(AX188:AX197)*AW210</f>
        <v>0</v>
      </c>
      <c r="AY210" s="140">
        <v>8.8999999999999996E-2</v>
      </c>
      <c r="AZ210" s="103">
        <f>SUM(AZ188:AZ197)*AY210</f>
        <v>0</v>
      </c>
      <c r="BA210" s="140">
        <v>0.09</v>
      </c>
      <c r="BB210" s="103">
        <f>SUM(BB188:BB197)*BA210</f>
        <v>0</v>
      </c>
      <c r="BC210" s="140">
        <v>0.09</v>
      </c>
      <c r="BD210" s="103">
        <f>SUM(BD188:BD197)*BC210</f>
        <v>0</v>
      </c>
      <c r="BE210" s="140">
        <v>0.09</v>
      </c>
      <c r="BF210" s="103">
        <f>SUM(BF188:BF197)*BE210</f>
        <v>0</v>
      </c>
      <c r="BG210" s="140">
        <v>0.09</v>
      </c>
      <c r="BH210" s="103">
        <f>SUM(BH188:BH197)*BG210</f>
        <v>0</v>
      </c>
      <c r="BI210" s="140"/>
      <c r="BJ210" s="103"/>
      <c r="BK210" s="135"/>
      <c r="BL210" s="103"/>
      <c r="BM210" s="136"/>
      <c r="BN210" s="103"/>
      <c r="BO210" s="103"/>
      <c r="BP210" s="103"/>
      <c r="BQ210" s="103"/>
      <c r="BR210" s="103"/>
      <c r="BS210" s="103"/>
      <c r="BT210" s="103"/>
      <c r="BU210" s="103"/>
    </row>
    <row r="211" spans="1:73" s="137" customFormat="1" x14ac:dyDescent="0.2">
      <c r="A211" s="103" t="s">
        <v>24</v>
      </c>
      <c r="B211" s="103"/>
      <c r="C211" s="103"/>
      <c r="D211" s="103"/>
      <c r="E211" s="138"/>
      <c r="F211" s="103">
        <f>-(593*SUM(E188:E202))*F130</f>
        <v>0</v>
      </c>
      <c r="G211" s="133"/>
      <c r="H211" s="103">
        <f>-(593*SUM(G188:G202))*H130</f>
        <v>0</v>
      </c>
      <c r="I211" s="133"/>
      <c r="J211" s="103">
        <f>-(593*SUM(I188:I202))*J130</f>
        <v>0</v>
      </c>
      <c r="K211" s="133"/>
      <c r="L211" s="103">
        <f>-(593*SUM(K188:K202))*L130</f>
        <v>0</v>
      </c>
      <c r="M211" s="133"/>
      <c r="N211" s="103">
        <f>-(593*SUM(M188:M202))*N130</f>
        <v>0</v>
      </c>
      <c r="O211" s="133"/>
      <c r="P211" s="103">
        <f>-(593*SUM(O188:O202))*P130</f>
        <v>0</v>
      </c>
      <c r="Q211" s="133"/>
      <c r="R211" s="103">
        <f>-(593*SUM(Q188:Q202))*R130</f>
        <v>0</v>
      </c>
      <c r="S211" s="133"/>
      <c r="T211" s="103">
        <f>-(593*SUM(S188:S202))*T130</f>
        <v>0</v>
      </c>
      <c r="U211" s="133"/>
      <c r="V211" s="103">
        <f>-(593*SUM(U188:U202))*V130</f>
        <v>0</v>
      </c>
      <c r="W211" s="133"/>
      <c r="X211" s="103">
        <f>-(593*SUM(W188:W202))*X130</f>
        <v>0</v>
      </c>
      <c r="Y211" s="133"/>
      <c r="Z211" s="103">
        <f>-(593*SUM(Y188:Y202))*Z130</f>
        <v>0</v>
      </c>
      <c r="AA211" s="133"/>
      <c r="AB211" s="103">
        <f>-(593*SUM(AA188:AA202))*AB130</f>
        <v>0</v>
      </c>
      <c r="AC211" s="133"/>
      <c r="AD211" s="103">
        <f>-(593*SUM(AC188:AC202))*AD130</f>
        <v>0</v>
      </c>
      <c r="AE211" s="133"/>
      <c r="AF211" s="103">
        <f>-(593*SUM(AE188:AE202))*AF130</f>
        <v>0</v>
      </c>
      <c r="AG211" s="133"/>
      <c r="AH211" s="103">
        <f>-(593*SUM(AG188:AG202))*AH130</f>
        <v>0</v>
      </c>
      <c r="AI211" s="133"/>
      <c r="AJ211" s="103">
        <f>-(593*SUM(AC188:AC202))*AD130</f>
        <v>0</v>
      </c>
      <c r="AK211" s="133"/>
      <c r="AL211" s="103">
        <f>-(593*SUM(AK188:AK202))*AL130</f>
        <v>0</v>
      </c>
      <c r="AM211" s="133"/>
      <c r="AN211" s="103">
        <f>-(593*SUM(AM188:AM202))*AN130</f>
        <v>0</v>
      </c>
      <c r="AO211" s="133"/>
      <c r="AP211" s="103">
        <f>-(593*SUM(AO188:AO202))*AP130</f>
        <v>0</v>
      </c>
      <c r="AQ211" s="133"/>
      <c r="AR211" s="103">
        <f>-(593*SUM(AQ188:AQ202))*AR130</f>
        <v>0</v>
      </c>
      <c r="AS211" s="133"/>
      <c r="AT211" s="103">
        <f>-(593*SUM(AS188:AS202))*AT130</f>
        <v>0</v>
      </c>
      <c r="AU211" s="133"/>
      <c r="AV211" s="103">
        <f>-(593*SUM(AU188:AU202))*AV130</f>
        <v>0</v>
      </c>
      <c r="AW211" s="133"/>
      <c r="AX211" s="103">
        <f>-(593*SUM(AW188:AW202))*AX130</f>
        <v>0</v>
      </c>
      <c r="AY211" s="133"/>
      <c r="AZ211" s="103">
        <f>-(593*SUM(AY188:AY202))*AZ130</f>
        <v>0</v>
      </c>
      <c r="BA211" s="133"/>
      <c r="BB211" s="103">
        <f>-(593*SUM(BA188:BA202))*BB130</f>
        <v>0</v>
      </c>
      <c r="BC211" s="133"/>
      <c r="BD211" s="103">
        <f>-(593*SUM(BC188:BC202))*BD130</f>
        <v>0</v>
      </c>
      <c r="BE211" s="133"/>
      <c r="BF211" s="133"/>
      <c r="BG211" s="133"/>
      <c r="BH211" s="103">
        <f>-(396*SUM(BE188:BE202))*BH130</f>
        <v>0</v>
      </c>
      <c r="BI211" s="133"/>
      <c r="BJ211" s="139"/>
      <c r="BK211" s="135"/>
      <c r="BL211" s="103"/>
      <c r="BM211" s="136"/>
      <c r="BN211" s="103"/>
      <c r="BO211" s="103"/>
      <c r="BP211" s="103"/>
      <c r="BQ211" s="103"/>
      <c r="BR211" s="103"/>
      <c r="BS211" s="103"/>
      <c r="BT211" s="103"/>
      <c r="BU211" s="103"/>
    </row>
    <row r="212" spans="1:73" s="137" customFormat="1" x14ac:dyDescent="0.2">
      <c r="A212" s="103"/>
      <c r="B212" s="103"/>
      <c r="C212" s="103"/>
      <c r="D212" s="103"/>
      <c r="E212" s="138"/>
      <c r="F212" s="103"/>
      <c r="G212" s="133"/>
      <c r="H212" s="103"/>
      <c r="I212" s="133"/>
      <c r="J212" s="103"/>
      <c r="K212" s="133"/>
      <c r="L212" s="103"/>
      <c r="M212" s="133"/>
      <c r="N212" s="103"/>
      <c r="O212" s="133"/>
      <c r="P212" s="103"/>
      <c r="Q212" s="133"/>
      <c r="R212" s="103"/>
      <c r="S212" s="133"/>
      <c r="T212" s="103"/>
      <c r="U212" s="133"/>
      <c r="V212" s="103"/>
      <c r="W212" s="133"/>
      <c r="X212" s="103"/>
      <c r="Y212" s="133"/>
      <c r="Z212" s="103"/>
      <c r="AA212" s="133"/>
      <c r="AB212" s="103"/>
      <c r="AC212" s="133"/>
      <c r="AD212" s="103"/>
      <c r="AE212" s="133"/>
      <c r="AF212" s="103"/>
      <c r="AG212" s="133"/>
      <c r="AH212" s="103"/>
      <c r="AI212" s="133"/>
      <c r="AJ212" s="103"/>
      <c r="AK212" s="133"/>
      <c r="AL212" s="103"/>
      <c r="AM212" s="133"/>
      <c r="AN212" s="103"/>
      <c r="AO212" s="133"/>
      <c r="AP212" s="103"/>
      <c r="AQ212" s="133"/>
      <c r="AR212" s="103"/>
      <c r="AS212" s="133"/>
      <c r="AT212" s="103"/>
      <c r="AU212" s="133"/>
      <c r="AV212" s="103"/>
      <c r="AW212" s="133"/>
      <c r="AX212" s="103"/>
      <c r="AY212" s="133"/>
      <c r="AZ212" s="103"/>
      <c r="BA212" s="133"/>
      <c r="BB212" s="103"/>
      <c r="BC212" s="133"/>
      <c r="BD212" s="103"/>
      <c r="BE212" s="133"/>
      <c r="BF212" s="133"/>
      <c r="BG212" s="133"/>
      <c r="BH212" s="103"/>
      <c r="BI212" s="133"/>
      <c r="BJ212" s="139"/>
      <c r="BK212" s="135"/>
      <c r="BL212" s="103"/>
      <c r="BM212" s="136"/>
      <c r="BN212" s="103"/>
      <c r="BO212" s="103"/>
      <c r="BP212" s="103"/>
      <c r="BQ212" s="103"/>
      <c r="BR212" s="103"/>
      <c r="BS212" s="103"/>
      <c r="BT212" s="103"/>
      <c r="BU212" s="103"/>
    </row>
    <row r="213" spans="1:73" s="137" customFormat="1" x14ac:dyDescent="0.2">
      <c r="A213" s="103" t="s">
        <v>6</v>
      </c>
      <c r="B213" s="103"/>
      <c r="C213" s="103"/>
      <c r="D213" s="103"/>
      <c r="E213" s="138"/>
      <c r="F213" s="103">
        <v>0</v>
      </c>
      <c r="G213" s="133"/>
      <c r="H213" s="103">
        <v>0</v>
      </c>
      <c r="I213" s="133"/>
      <c r="J213" s="103">
        <v>0</v>
      </c>
      <c r="K213" s="133"/>
      <c r="L213" s="103">
        <v>0</v>
      </c>
      <c r="M213" s="133"/>
      <c r="N213" s="103">
        <v>0</v>
      </c>
      <c r="O213" s="133"/>
      <c r="P213" s="103">
        <v>0</v>
      </c>
      <c r="Q213" s="133"/>
      <c r="R213" s="103">
        <v>0</v>
      </c>
      <c r="S213" s="133"/>
      <c r="T213" s="103">
        <v>0</v>
      </c>
      <c r="U213" s="133"/>
      <c r="V213" s="103">
        <v>0</v>
      </c>
      <c r="W213" s="133"/>
      <c r="X213" s="103">
        <v>0</v>
      </c>
      <c r="Y213" s="133"/>
      <c r="Z213" s="103">
        <v>0</v>
      </c>
      <c r="AA213" s="133"/>
      <c r="AB213" s="103">
        <v>0</v>
      </c>
      <c r="AC213" s="133"/>
      <c r="AD213" s="103">
        <v>0</v>
      </c>
      <c r="AE213" s="133"/>
      <c r="AF213" s="103">
        <v>0</v>
      </c>
      <c r="AG213" s="133"/>
      <c r="AH213" s="103">
        <v>0</v>
      </c>
      <c r="AI213" s="133"/>
      <c r="AJ213" s="103">
        <v>0</v>
      </c>
      <c r="AK213" s="133"/>
      <c r="AL213" s="103">
        <v>0</v>
      </c>
      <c r="AM213" s="133"/>
      <c r="AN213" s="103">
        <v>0</v>
      </c>
      <c r="AO213" s="133"/>
      <c r="AP213" s="103">
        <v>0</v>
      </c>
      <c r="AQ213" s="133"/>
      <c r="AR213" s="103">
        <v>0</v>
      </c>
      <c r="AS213" s="133"/>
      <c r="AT213" s="103">
        <v>0</v>
      </c>
      <c r="AU213" s="133"/>
      <c r="AV213" s="103">
        <v>0</v>
      </c>
      <c r="AW213" s="133"/>
      <c r="AX213" s="103">
        <v>0</v>
      </c>
      <c r="AY213" s="133"/>
      <c r="AZ213" s="103">
        <v>0</v>
      </c>
      <c r="BA213" s="133"/>
      <c r="BB213" s="103">
        <v>0</v>
      </c>
      <c r="BC213" s="133"/>
      <c r="BD213" s="103">
        <v>0</v>
      </c>
      <c r="BE213" s="133"/>
      <c r="BF213" s="103">
        <v>0</v>
      </c>
      <c r="BG213" s="133"/>
      <c r="BH213" s="103">
        <v>0</v>
      </c>
      <c r="BI213" s="133"/>
      <c r="BJ213" s="103"/>
      <c r="BK213" s="103"/>
      <c r="BL213" s="103"/>
      <c r="BM213" s="136"/>
      <c r="BN213" s="103"/>
      <c r="BO213" s="103"/>
      <c r="BP213" s="103"/>
      <c r="BQ213" s="103"/>
      <c r="BR213" s="103"/>
      <c r="BS213" s="103"/>
      <c r="BT213" s="103"/>
      <c r="BU213" s="103"/>
    </row>
    <row r="214" spans="1:73" s="137" customFormat="1" x14ac:dyDescent="0.2">
      <c r="A214" s="103" t="s">
        <v>7</v>
      </c>
      <c r="B214" s="103"/>
      <c r="C214" s="103"/>
      <c r="D214" s="103"/>
      <c r="E214" s="138"/>
      <c r="F214" s="103">
        <v>0</v>
      </c>
      <c r="G214" s="133"/>
      <c r="H214" s="103">
        <v>0</v>
      </c>
      <c r="I214" s="133"/>
      <c r="J214" s="103">
        <v>0</v>
      </c>
      <c r="K214" s="133"/>
      <c r="L214" s="103">
        <v>0</v>
      </c>
      <c r="M214" s="133"/>
      <c r="N214" s="103">
        <v>0</v>
      </c>
      <c r="O214" s="133"/>
      <c r="P214" s="103">
        <v>0</v>
      </c>
      <c r="Q214" s="133"/>
      <c r="R214" s="103">
        <v>0</v>
      </c>
      <c r="S214" s="133"/>
      <c r="T214" s="103">
        <v>0</v>
      </c>
      <c r="U214" s="133"/>
      <c r="V214" s="103">
        <v>0</v>
      </c>
      <c r="W214" s="133"/>
      <c r="X214" s="103">
        <v>0</v>
      </c>
      <c r="Y214" s="133"/>
      <c r="Z214" s="103">
        <v>0</v>
      </c>
      <c r="AA214" s="133"/>
      <c r="AB214" s="103">
        <v>0</v>
      </c>
      <c r="AC214" s="133"/>
      <c r="AD214" s="103">
        <v>0</v>
      </c>
      <c r="AE214" s="133"/>
      <c r="AF214" s="103">
        <v>0</v>
      </c>
      <c r="AG214" s="133"/>
      <c r="AH214" s="103">
        <v>0</v>
      </c>
      <c r="AI214" s="133"/>
      <c r="AJ214" s="103">
        <v>0</v>
      </c>
      <c r="AK214" s="133"/>
      <c r="AL214" s="103">
        <v>0</v>
      </c>
      <c r="AM214" s="133"/>
      <c r="AN214" s="103">
        <v>0</v>
      </c>
      <c r="AO214" s="133"/>
      <c r="AP214" s="103">
        <v>0</v>
      </c>
      <c r="AQ214" s="133"/>
      <c r="AR214" s="103">
        <v>0</v>
      </c>
      <c r="AS214" s="133"/>
      <c r="AT214" s="103">
        <v>0</v>
      </c>
      <c r="AU214" s="133"/>
      <c r="AV214" s="103">
        <v>0</v>
      </c>
      <c r="AW214" s="133"/>
      <c r="AX214" s="103">
        <v>0</v>
      </c>
      <c r="AY214" s="133"/>
      <c r="AZ214" s="103">
        <v>0</v>
      </c>
      <c r="BA214" s="133"/>
      <c r="BB214" s="103">
        <v>0</v>
      </c>
      <c r="BC214" s="133"/>
      <c r="BD214" s="103">
        <v>0</v>
      </c>
      <c r="BE214" s="133"/>
      <c r="BF214" s="103">
        <v>0</v>
      </c>
      <c r="BG214" s="133"/>
      <c r="BH214" s="103">
        <v>0</v>
      </c>
      <c r="BI214" s="133"/>
      <c r="BJ214" s="103"/>
      <c r="BK214" s="103"/>
      <c r="BL214" s="103"/>
      <c r="BM214" s="136"/>
      <c r="BN214" s="103"/>
      <c r="BO214" s="103"/>
      <c r="BP214" s="103"/>
      <c r="BQ214" s="103"/>
      <c r="BR214" s="103"/>
      <c r="BS214" s="103"/>
      <c r="BT214" s="103"/>
      <c r="BU214" s="103"/>
    </row>
    <row r="215" spans="1:73" s="137" customFormat="1" x14ac:dyDescent="0.2">
      <c r="A215" s="103" t="s">
        <v>11</v>
      </c>
      <c r="B215" s="103"/>
      <c r="C215" s="103"/>
      <c r="D215" s="103"/>
      <c r="E215" s="138"/>
      <c r="F215" s="103">
        <v>0</v>
      </c>
      <c r="G215" s="133"/>
      <c r="H215" s="103">
        <v>0</v>
      </c>
      <c r="I215" s="133"/>
      <c r="J215" s="103">
        <v>0</v>
      </c>
      <c r="K215" s="133"/>
      <c r="L215" s="103">
        <v>0</v>
      </c>
      <c r="M215" s="133"/>
      <c r="N215" s="103">
        <v>0</v>
      </c>
      <c r="O215" s="133"/>
      <c r="P215" s="103">
        <v>0</v>
      </c>
      <c r="Q215" s="133"/>
      <c r="R215" s="103">
        <v>0</v>
      </c>
      <c r="S215" s="133"/>
      <c r="T215" s="103">
        <v>0</v>
      </c>
      <c r="U215" s="133"/>
      <c r="V215" s="103">
        <v>0</v>
      </c>
      <c r="W215" s="133"/>
      <c r="X215" s="103">
        <v>0</v>
      </c>
      <c r="Y215" s="133"/>
      <c r="Z215" s="103">
        <v>0</v>
      </c>
      <c r="AA215" s="133"/>
      <c r="AB215" s="103">
        <v>0</v>
      </c>
      <c r="AC215" s="133"/>
      <c r="AD215" s="103">
        <v>0</v>
      </c>
      <c r="AE215" s="133"/>
      <c r="AF215" s="103">
        <v>0</v>
      </c>
      <c r="AG215" s="133"/>
      <c r="AH215" s="103">
        <v>0</v>
      </c>
      <c r="AI215" s="133"/>
      <c r="AJ215" s="103">
        <v>0</v>
      </c>
      <c r="AK215" s="133"/>
      <c r="AL215" s="103">
        <v>0</v>
      </c>
      <c r="AM215" s="133"/>
      <c r="AN215" s="103">
        <v>0</v>
      </c>
      <c r="AO215" s="133"/>
      <c r="AP215" s="103">
        <v>0</v>
      </c>
      <c r="AQ215" s="133"/>
      <c r="AR215" s="103">
        <v>0</v>
      </c>
      <c r="AS215" s="133"/>
      <c r="AT215" s="103">
        <v>0</v>
      </c>
      <c r="AU215" s="133"/>
      <c r="AV215" s="103">
        <v>0</v>
      </c>
      <c r="AW215" s="133"/>
      <c r="AX215" s="103">
        <v>0</v>
      </c>
      <c r="AY215" s="133"/>
      <c r="AZ215" s="103">
        <v>0</v>
      </c>
      <c r="BA215" s="133"/>
      <c r="BB215" s="103">
        <v>0</v>
      </c>
      <c r="BC215" s="133"/>
      <c r="BD215" s="103">
        <v>0</v>
      </c>
      <c r="BE215" s="133"/>
      <c r="BF215" s="103">
        <v>0</v>
      </c>
      <c r="BG215" s="133"/>
      <c r="BH215" s="103">
        <v>0</v>
      </c>
      <c r="BI215" s="133"/>
      <c r="BJ215" s="103"/>
      <c r="BK215" s="103"/>
      <c r="BL215" s="103"/>
      <c r="BM215" s="136"/>
      <c r="BN215" s="103"/>
      <c r="BO215" s="103"/>
      <c r="BP215" s="103"/>
      <c r="BQ215" s="103"/>
      <c r="BR215" s="103"/>
      <c r="BS215" s="103"/>
      <c r="BT215" s="103"/>
      <c r="BU215" s="103"/>
    </row>
    <row r="216" spans="1:73" s="137" customFormat="1" x14ac:dyDescent="0.2">
      <c r="A216" s="103" t="s">
        <v>10</v>
      </c>
      <c r="B216" s="103"/>
      <c r="C216" s="103"/>
      <c r="D216" s="103"/>
      <c r="E216" s="138"/>
      <c r="F216" s="103">
        <v>0</v>
      </c>
      <c r="G216" s="133"/>
      <c r="H216" s="103">
        <v>0</v>
      </c>
      <c r="I216" s="133"/>
      <c r="J216" s="103">
        <v>0</v>
      </c>
      <c r="K216" s="133"/>
      <c r="L216" s="103">
        <v>0</v>
      </c>
      <c r="M216" s="133"/>
      <c r="N216" s="103">
        <v>0</v>
      </c>
      <c r="O216" s="133"/>
      <c r="P216" s="103">
        <v>0</v>
      </c>
      <c r="Q216" s="133"/>
      <c r="R216" s="103">
        <v>0</v>
      </c>
      <c r="S216" s="133"/>
      <c r="T216" s="103">
        <v>0</v>
      </c>
      <c r="U216" s="133"/>
      <c r="V216" s="103">
        <v>0</v>
      </c>
      <c r="W216" s="133"/>
      <c r="X216" s="103">
        <v>0</v>
      </c>
      <c r="Y216" s="133"/>
      <c r="Z216" s="103">
        <v>0</v>
      </c>
      <c r="AA216" s="133"/>
      <c r="AB216" s="103">
        <v>0</v>
      </c>
      <c r="AC216" s="133"/>
      <c r="AD216" s="103">
        <v>0</v>
      </c>
      <c r="AE216" s="133"/>
      <c r="AF216" s="103">
        <v>0</v>
      </c>
      <c r="AG216" s="133"/>
      <c r="AH216" s="103">
        <v>0</v>
      </c>
      <c r="AI216" s="133"/>
      <c r="AJ216" s="103">
        <v>0</v>
      </c>
      <c r="AK216" s="133"/>
      <c r="AL216" s="103">
        <v>0</v>
      </c>
      <c r="AM216" s="133"/>
      <c r="AN216" s="103">
        <v>0</v>
      </c>
      <c r="AO216" s="133"/>
      <c r="AP216" s="103">
        <v>0</v>
      </c>
      <c r="AQ216" s="133"/>
      <c r="AR216" s="103">
        <v>0</v>
      </c>
      <c r="AS216" s="133"/>
      <c r="AT216" s="103">
        <v>0</v>
      </c>
      <c r="AU216" s="133"/>
      <c r="AV216" s="103">
        <v>0</v>
      </c>
      <c r="AW216" s="133"/>
      <c r="AX216" s="103">
        <v>0</v>
      </c>
      <c r="AY216" s="133"/>
      <c r="AZ216" s="103">
        <v>0</v>
      </c>
      <c r="BA216" s="133"/>
      <c r="BB216" s="103">
        <v>0</v>
      </c>
      <c r="BC216" s="133"/>
      <c r="BD216" s="103">
        <v>0</v>
      </c>
      <c r="BE216" s="133"/>
      <c r="BF216" s="103">
        <v>0</v>
      </c>
      <c r="BG216" s="133"/>
      <c r="BH216" s="103">
        <v>0</v>
      </c>
      <c r="BI216" s="133"/>
      <c r="BJ216" s="103"/>
      <c r="BK216" s="103"/>
      <c r="BL216" s="103"/>
      <c r="BM216" s="136"/>
      <c r="BN216" s="103"/>
      <c r="BO216" s="103"/>
      <c r="BP216" s="103"/>
      <c r="BQ216" s="103"/>
      <c r="BR216" s="103"/>
      <c r="BS216" s="103"/>
      <c r="BT216" s="103"/>
      <c r="BU216" s="103"/>
    </row>
    <row r="217" spans="1:73" s="137" customFormat="1" x14ac:dyDescent="0.2">
      <c r="A217" s="103"/>
      <c r="B217" s="103"/>
      <c r="C217" s="103"/>
      <c r="D217" s="103"/>
      <c r="E217" s="138"/>
      <c r="F217" s="103"/>
      <c r="G217" s="133"/>
      <c r="H217" s="103"/>
      <c r="I217" s="133"/>
      <c r="J217" s="103"/>
      <c r="K217" s="133"/>
      <c r="L217" s="103"/>
      <c r="M217" s="133"/>
      <c r="N217" s="103"/>
      <c r="O217" s="133"/>
      <c r="P217" s="103"/>
      <c r="Q217" s="133"/>
      <c r="R217" s="103"/>
      <c r="S217" s="133"/>
      <c r="T217" s="103"/>
      <c r="U217" s="133"/>
      <c r="V217" s="103"/>
      <c r="W217" s="133"/>
      <c r="X217" s="103"/>
      <c r="Y217" s="133"/>
      <c r="Z217" s="103"/>
      <c r="AA217" s="133"/>
      <c r="AB217" s="103"/>
      <c r="AC217" s="133"/>
      <c r="AD217" s="103"/>
      <c r="AE217" s="133"/>
      <c r="AF217" s="103"/>
      <c r="AG217" s="133"/>
      <c r="AH217" s="103"/>
      <c r="AI217" s="133"/>
      <c r="AJ217" s="103"/>
      <c r="AK217" s="133"/>
      <c r="AL217" s="103"/>
      <c r="AM217" s="133"/>
      <c r="AN217" s="103"/>
      <c r="AO217" s="133"/>
      <c r="AP217" s="103"/>
      <c r="AQ217" s="133"/>
      <c r="AR217" s="103"/>
      <c r="AS217" s="133"/>
      <c r="AT217" s="103"/>
      <c r="AU217" s="133"/>
      <c r="AV217" s="103"/>
      <c r="AW217" s="133"/>
      <c r="AX217" s="103"/>
      <c r="AY217" s="133"/>
      <c r="AZ217" s="103"/>
      <c r="BA217" s="133"/>
      <c r="BB217" s="103"/>
      <c r="BC217" s="133"/>
      <c r="BD217" s="103"/>
      <c r="BE217" s="133"/>
      <c r="BF217" s="103"/>
      <c r="BG217" s="133"/>
      <c r="BH217" s="103"/>
      <c r="BI217" s="133"/>
      <c r="BJ217" s="103"/>
      <c r="BK217" s="103"/>
      <c r="BL217" s="103"/>
      <c r="BM217" s="136"/>
      <c r="BN217" s="103"/>
      <c r="BO217" s="103"/>
      <c r="BP217" s="103"/>
      <c r="BQ217" s="103"/>
      <c r="BR217" s="103"/>
      <c r="BS217" s="103"/>
      <c r="BT217" s="103"/>
      <c r="BU217" s="103"/>
    </row>
    <row r="218" spans="1:73" s="137" customFormat="1" x14ac:dyDescent="0.2">
      <c r="A218" s="103" t="s">
        <v>20</v>
      </c>
      <c r="B218" s="103"/>
      <c r="C218" s="103"/>
      <c r="D218" s="103"/>
      <c r="E218" s="138"/>
      <c r="F218" s="103">
        <v>0</v>
      </c>
      <c r="G218" s="133"/>
      <c r="H218" s="103">
        <v>0</v>
      </c>
      <c r="I218" s="133"/>
      <c r="J218" s="103">
        <v>0</v>
      </c>
      <c r="K218" s="133"/>
      <c r="L218" s="103">
        <v>0</v>
      </c>
      <c r="M218" s="133"/>
      <c r="N218" s="103">
        <v>0</v>
      </c>
      <c r="O218" s="133"/>
      <c r="P218" s="103">
        <v>0</v>
      </c>
      <c r="Q218" s="133"/>
      <c r="R218" s="103">
        <v>0</v>
      </c>
      <c r="S218" s="133"/>
      <c r="T218" s="103">
        <v>0</v>
      </c>
      <c r="U218" s="133"/>
      <c r="V218" s="103">
        <v>0</v>
      </c>
      <c r="W218" s="133"/>
      <c r="X218" s="103">
        <v>0</v>
      </c>
      <c r="Y218" s="133"/>
      <c r="Z218" s="103">
        <v>0</v>
      </c>
      <c r="AA218" s="133"/>
      <c r="AB218" s="103">
        <v>0</v>
      </c>
      <c r="AC218" s="133"/>
      <c r="AD218" s="103">
        <v>0</v>
      </c>
      <c r="AE218" s="133"/>
      <c r="AF218" s="103">
        <v>0</v>
      </c>
      <c r="AG218" s="133"/>
      <c r="AH218" s="103">
        <v>0</v>
      </c>
      <c r="AI218" s="133"/>
      <c r="AJ218" s="103">
        <v>0</v>
      </c>
      <c r="AK218" s="133"/>
      <c r="AL218" s="103">
        <v>0</v>
      </c>
      <c r="AM218" s="133"/>
      <c r="AN218" s="103">
        <v>0</v>
      </c>
      <c r="AO218" s="133"/>
      <c r="AP218" s="103">
        <v>0</v>
      </c>
      <c r="AQ218" s="133"/>
      <c r="AR218" s="103">
        <v>0</v>
      </c>
      <c r="AS218" s="133"/>
      <c r="AT218" s="103">
        <v>0</v>
      </c>
      <c r="AU218" s="133"/>
      <c r="AV218" s="103">
        <v>0</v>
      </c>
      <c r="AW218" s="133"/>
      <c r="AX218" s="103">
        <v>0</v>
      </c>
      <c r="AY218" s="133"/>
      <c r="AZ218" s="103">
        <v>0</v>
      </c>
      <c r="BA218" s="133"/>
      <c r="BB218" s="103">
        <v>0</v>
      </c>
      <c r="BC218" s="133"/>
      <c r="BD218" s="103">
        <v>0</v>
      </c>
      <c r="BE218" s="133"/>
      <c r="BF218" s="103">
        <v>0</v>
      </c>
      <c r="BG218" s="133"/>
      <c r="BH218" s="103">
        <v>0</v>
      </c>
      <c r="BI218" s="133"/>
      <c r="BJ218" s="103"/>
      <c r="BK218" s="103"/>
      <c r="BL218" s="103"/>
      <c r="BM218" s="136"/>
      <c r="BN218" s="103"/>
      <c r="BO218" s="103"/>
      <c r="BP218" s="103"/>
      <c r="BQ218" s="103"/>
      <c r="BR218" s="103"/>
      <c r="BS218" s="103"/>
      <c r="BT218" s="103"/>
      <c r="BU218" s="103"/>
    </row>
    <row r="219" spans="1:73" s="137" customFormat="1" x14ac:dyDescent="0.2">
      <c r="A219" s="103"/>
      <c r="B219" s="103"/>
      <c r="C219" s="103"/>
      <c r="D219" s="103"/>
      <c r="E219" s="138"/>
      <c r="F219" s="103"/>
      <c r="G219" s="133"/>
      <c r="H219" s="103"/>
      <c r="I219" s="133"/>
      <c r="J219" s="103"/>
      <c r="K219" s="133"/>
      <c r="L219" s="103"/>
      <c r="M219" s="133"/>
      <c r="N219" s="103"/>
      <c r="O219" s="133"/>
      <c r="P219" s="103"/>
      <c r="Q219" s="133"/>
      <c r="R219" s="103"/>
      <c r="S219" s="133"/>
      <c r="T219" s="103"/>
      <c r="U219" s="133"/>
      <c r="V219" s="103"/>
      <c r="W219" s="133"/>
      <c r="X219" s="103"/>
      <c r="Y219" s="133"/>
      <c r="Z219" s="103"/>
      <c r="AA219" s="133"/>
      <c r="AB219" s="103"/>
      <c r="AC219" s="133"/>
      <c r="AD219" s="103"/>
      <c r="AE219" s="133"/>
      <c r="AF219" s="103"/>
      <c r="AG219" s="133"/>
      <c r="AH219" s="103"/>
      <c r="AI219" s="133"/>
      <c r="AJ219" s="103"/>
      <c r="AK219" s="133"/>
      <c r="AL219" s="103"/>
      <c r="AM219" s="133"/>
      <c r="AN219" s="103"/>
      <c r="AO219" s="133"/>
      <c r="AP219" s="103"/>
      <c r="AQ219" s="133"/>
      <c r="AR219" s="103"/>
      <c r="AS219" s="133"/>
      <c r="AT219" s="103"/>
      <c r="AU219" s="133"/>
      <c r="AV219" s="103"/>
      <c r="AW219" s="133"/>
      <c r="AX219" s="103"/>
      <c r="AY219" s="133"/>
      <c r="AZ219" s="103"/>
      <c r="BA219" s="133"/>
      <c r="BB219" s="103"/>
      <c r="BC219" s="133"/>
      <c r="BD219" s="103"/>
      <c r="BE219" s="133"/>
      <c r="BF219" s="103"/>
      <c r="BG219" s="133"/>
      <c r="BH219" s="103"/>
      <c r="BI219" s="133"/>
      <c r="BJ219" s="103"/>
      <c r="BK219" s="103"/>
      <c r="BL219" s="103"/>
      <c r="BM219" s="136"/>
      <c r="BN219" s="103"/>
      <c r="BO219" s="103"/>
      <c r="BP219" s="103"/>
      <c r="BQ219" s="103"/>
      <c r="BR219" s="103"/>
      <c r="BS219" s="103"/>
      <c r="BT219" s="103"/>
      <c r="BU219" s="103"/>
    </row>
    <row r="220" spans="1:73" s="137" customFormat="1" x14ac:dyDescent="0.2">
      <c r="A220" s="103" t="s">
        <v>41</v>
      </c>
      <c r="B220" s="103"/>
      <c r="C220" s="103"/>
      <c r="D220" s="103"/>
      <c r="E220" s="138"/>
      <c r="F220" s="103"/>
      <c r="G220" s="133"/>
      <c r="H220" s="103"/>
      <c r="I220" s="133"/>
      <c r="J220" s="103"/>
      <c r="K220" s="133"/>
      <c r="L220" s="103"/>
      <c r="M220" s="133"/>
      <c r="N220" s="103"/>
      <c r="O220" s="133"/>
      <c r="P220" s="103"/>
      <c r="Q220" s="133"/>
      <c r="R220" s="103"/>
      <c r="S220" s="133"/>
      <c r="T220" s="103"/>
      <c r="U220" s="133"/>
      <c r="V220" s="103"/>
      <c r="W220" s="133"/>
      <c r="X220" s="103"/>
      <c r="Y220" s="133"/>
      <c r="Z220" s="103"/>
      <c r="AA220" s="133"/>
      <c r="AB220" s="103"/>
      <c r="AC220" s="133"/>
      <c r="AD220" s="103"/>
      <c r="AE220" s="133"/>
      <c r="AF220" s="103"/>
      <c r="AG220" s="133"/>
      <c r="AH220" s="103"/>
      <c r="AI220" s="133"/>
      <c r="AJ220" s="103"/>
      <c r="AK220" s="133"/>
      <c r="AL220" s="103"/>
      <c r="AM220" s="133"/>
      <c r="AN220" s="103"/>
      <c r="AO220" s="133"/>
      <c r="AP220" s="103"/>
      <c r="AQ220" s="133"/>
      <c r="AR220" s="103"/>
      <c r="AS220" s="133"/>
      <c r="AT220" s="103"/>
      <c r="AU220" s="133"/>
      <c r="AV220" s="103"/>
      <c r="AW220" s="133"/>
      <c r="AX220" s="103"/>
      <c r="AY220" s="133"/>
      <c r="AZ220" s="103">
        <v>0</v>
      </c>
      <c r="BA220" s="133"/>
      <c r="BB220" s="103">
        <v>0</v>
      </c>
      <c r="BC220" s="133"/>
      <c r="BD220" s="103">
        <v>0</v>
      </c>
      <c r="BE220" s="133"/>
      <c r="BF220" s="103">
        <v>0</v>
      </c>
      <c r="BG220" s="133"/>
      <c r="BH220" s="103">
        <v>0</v>
      </c>
      <c r="BI220" s="133"/>
      <c r="BJ220" s="103"/>
      <c r="BK220" s="103"/>
      <c r="BL220" s="103"/>
      <c r="BM220" s="136"/>
      <c r="BN220" s="103"/>
      <c r="BO220" s="103"/>
      <c r="BP220" s="103"/>
      <c r="BQ220" s="103"/>
      <c r="BR220" s="103"/>
      <c r="BS220" s="103"/>
      <c r="BT220" s="103"/>
      <c r="BU220" s="103"/>
    </row>
    <row r="221" spans="1:73" s="137" customFormat="1" x14ac:dyDescent="0.2">
      <c r="A221" s="103"/>
      <c r="B221" s="103"/>
      <c r="C221" s="103"/>
      <c r="D221" s="103"/>
      <c r="E221" s="138"/>
      <c r="F221" s="103"/>
      <c r="G221" s="133"/>
      <c r="H221" s="103"/>
      <c r="I221" s="133"/>
      <c r="J221" s="103"/>
      <c r="K221" s="133"/>
      <c r="L221" s="103"/>
      <c r="M221" s="133"/>
      <c r="N221" s="103"/>
      <c r="O221" s="133"/>
      <c r="P221" s="103"/>
      <c r="Q221" s="133"/>
      <c r="R221" s="103"/>
      <c r="S221" s="133"/>
      <c r="T221" s="103"/>
      <c r="U221" s="133"/>
      <c r="V221" s="103"/>
      <c r="W221" s="133"/>
      <c r="X221" s="103"/>
      <c r="Y221" s="133"/>
      <c r="Z221" s="103"/>
      <c r="AA221" s="133"/>
      <c r="AB221" s="103"/>
      <c r="AC221" s="133"/>
      <c r="AD221" s="103"/>
      <c r="AE221" s="133"/>
      <c r="AF221" s="103"/>
      <c r="AG221" s="133"/>
      <c r="AH221" s="103"/>
      <c r="AI221" s="133"/>
      <c r="AJ221" s="103"/>
      <c r="AK221" s="133"/>
      <c r="AL221" s="103"/>
      <c r="AM221" s="133"/>
      <c r="AN221" s="103"/>
      <c r="AO221" s="133"/>
      <c r="AP221" s="103"/>
      <c r="AQ221" s="133"/>
      <c r="AR221" s="103"/>
      <c r="AS221" s="133"/>
      <c r="AT221" s="103"/>
      <c r="AU221" s="133"/>
      <c r="AV221" s="103"/>
      <c r="AW221" s="133"/>
      <c r="AX221" s="103"/>
      <c r="AY221" s="133"/>
      <c r="AZ221" s="103"/>
      <c r="BA221" s="133"/>
      <c r="BB221" s="103"/>
      <c r="BC221" s="133"/>
      <c r="BD221" s="103"/>
      <c r="BE221" s="133"/>
      <c r="BF221" s="103"/>
      <c r="BG221" s="133"/>
      <c r="BH221" s="103"/>
      <c r="BI221" s="133"/>
      <c r="BJ221" s="103"/>
      <c r="BK221" s="103"/>
      <c r="BL221" s="103"/>
      <c r="BM221" s="136"/>
      <c r="BN221" s="103"/>
      <c r="BO221" s="103"/>
      <c r="BP221" s="103"/>
      <c r="BQ221" s="103"/>
      <c r="BR221" s="103"/>
      <c r="BS221" s="103"/>
      <c r="BT221" s="103"/>
      <c r="BU221" s="103"/>
    </row>
    <row r="222" spans="1:73" s="137" customFormat="1" x14ac:dyDescent="0.2">
      <c r="A222" s="103" t="s">
        <v>9</v>
      </c>
      <c r="B222" s="103"/>
      <c r="C222" s="103"/>
      <c r="D222" s="103"/>
      <c r="E222" s="138"/>
      <c r="F222" s="103"/>
      <c r="G222" s="133"/>
      <c r="H222" s="103"/>
      <c r="I222" s="133"/>
      <c r="J222" s="103"/>
      <c r="K222" s="133"/>
      <c r="L222" s="103"/>
      <c r="M222" s="133"/>
      <c r="N222" s="103"/>
      <c r="O222" s="133"/>
      <c r="P222" s="103"/>
      <c r="Q222" s="133"/>
      <c r="R222" s="103"/>
      <c r="S222" s="133"/>
      <c r="T222" s="103"/>
      <c r="U222" s="133"/>
      <c r="V222" s="103"/>
      <c r="W222" s="133"/>
      <c r="X222" s="103"/>
      <c r="Y222" s="133"/>
      <c r="Z222" s="103"/>
      <c r="AA222" s="133"/>
      <c r="AB222" s="103"/>
      <c r="AC222" s="133"/>
      <c r="AD222" s="103"/>
      <c r="AE222" s="133"/>
      <c r="AF222" s="103"/>
      <c r="AG222" s="133"/>
      <c r="AH222" s="103"/>
      <c r="AI222" s="133"/>
      <c r="AJ222" s="103"/>
      <c r="AK222" s="133"/>
      <c r="AL222" s="103"/>
      <c r="AM222" s="133"/>
      <c r="AN222" s="103"/>
      <c r="AO222" s="133"/>
      <c r="AP222" s="103"/>
      <c r="AQ222" s="133"/>
      <c r="AR222" s="103"/>
      <c r="AS222" s="133"/>
      <c r="AT222" s="103"/>
      <c r="AU222" s="133"/>
      <c r="AV222" s="103"/>
      <c r="AW222" s="133"/>
      <c r="AX222" s="103"/>
      <c r="AY222" s="133"/>
      <c r="AZ222" s="103">
        <f>(SUM(AZ148:AZ221)-AZ215)*AY226</f>
        <v>0</v>
      </c>
      <c r="BA222" s="133"/>
      <c r="BB222" s="103">
        <f>(SUM(BB148:BB221)-BB215)*BA226</f>
        <v>0</v>
      </c>
      <c r="BC222" s="133"/>
      <c r="BD222" s="103">
        <v>0</v>
      </c>
      <c r="BE222" s="133"/>
      <c r="BF222" s="103">
        <v>0</v>
      </c>
      <c r="BG222" s="133"/>
      <c r="BH222" s="103">
        <v>0</v>
      </c>
      <c r="BI222" s="133"/>
      <c r="BJ222" s="103"/>
      <c r="BK222" s="103"/>
      <c r="BL222" s="103"/>
      <c r="BM222" s="136"/>
      <c r="BN222" s="103"/>
      <c r="BO222" s="103"/>
      <c r="BP222" s="103"/>
      <c r="BQ222" s="103"/>
      <c r="BR222" s="103"/>
      <c r="BS222" s="103"/>
      <c r="BT222" s="103"/>
      <c r="BU222" s="103"/>
    </row>
    <row r="223" spans="1:73" x14ac:dyDescent="0.2">
      <c r="A223" s="14"/>
      <c r="B223" s="14"/>
      <c r="C223" s="14"/>
      <c r="D223" s="14"/>
      <c r="E223" s="78"/>
      <c r="F223" s="14"/>
      <c r="G223" s="61"/>
      <c r="H223" s="14"/>
      <c r="I223" s="61"/>
      <c r="J223" s="14"/>
      <c r="K223" s="61"/>
      <c r="L223" s="14"/>
      <c r="M223" s="61"/>
      <c r="N223" s="14"/>
      <c r="O223" s="61"/>
      <c r="P223" s="14"/>
      <c r="Q223" s="61"/>
      <c r="R223" s="14"/>
      <c r="S223" s="61"/>
      <c r="T223" s="14"/>
      <c r="U223" s="61"/>
      <c r="V223" s="14"/>
      <c r="W223" s="61"/>
      <c r="X223" s="14"/>
      <c r="Y223" s="61"/>
      <c r="Z223" s="14"/>
      <c r="AA223" s="61"/>
      <c r="AB223" s="14"/>
      <c r="AC223" s="61"/>
      <c r="AD223" s="14"/>
      <c r="AE223" s="61"/>
      <c r="AF223" s="14"/>
      <c r="AG223" s="61"/>
      <c r="AH223" s="14"/>
      <c r="AI223" s="61"/>
      <c r="AJ223" s="14"/>
      <c r="AK223" s="61"/>
      <c r="AL223" s="14"/>
      <c r="AM223" s="61"/>
      <c r="AN223" s="14"/>
      <c r="AO223" s="61"/>
      <c r="AP223" s="14"/>
      <c r="AQ223" s="61"/>
      <c r="AR223" s="14"/>
      <c r="AS223" s="61"/>
      <c r="AT223" s="14"/>
      <c r="AU223" s="61"/>
      <c r="AV223" s="14"/>
      <c r="AW223" s="61"/>
      <c r="AX223" s="14"/>
      <c r="AY223" s="61"/>
      <c r="AZ223" s="14"/>
      <c r="BA223" s="61"/>
      <c r="BB223" s="14"/>
      <c r="BC223" s="61"/>
      <c r="BD223" s="61"/>
      <c r="BE223" s="61"/>
      <c r="BF223" s="61"/>
      <c r="BG223" s="61"/>
      <c r="BH223" s="61"/>
      <c r="BI223" s="61"/>
      <c r="BJ223" s="99"/>
      <c r="BK223" s="18"/>
      <c r="BL223" s="19"/>
      <c r="BM223" s="47"/>
      <c r="BN223" s="19"/>
      <c r="BO223" s="19"/>
      <c r="BP223" s="19"/>
      <c r="BQ223" s="19"/>
      <c r="BR223" s="19"/>
      <c r="BS223" s="19"/>
      <c r="BT223" s="19"/>
      <c r="BU223" s="19"/>
    </row>
    <row r="224" spans="1:73" x14ac:dyDescent="0.2">
      <c r="A224" s="48" t="s">
        <v>27</v>
      </c>
      <c r="B224" s="48"/>
      <c r="C224" s="48"/>
      <c r="D224" s="48"/>
      <c r="E224" s="66"/>
      <c r="F224" s="12">
        <f>SUM(F144:F223)</f>
        <v>0</v>
      </c>
      <c r="G224" s="62"/>
      <c r="H224" s="12">
        <f>SUM(H144:H223)</f>
        <v>0</v>
      </c>
      <c r="I224" s="62"/>
      <c r="J224" s="12">
        <f>SUM(J144:J223)</f>
        <v>0</v>
      </c>
      <c r="K224" s="62"/>
      <c r="L224" s="12">
        <f>SUM(L144:L223)</f>
        <v>0</v>
      </c>
      <c r="M224" s="62"/>
      <c r="N224" s="12">
        <f>SUM(N144:N223)</f>
        <v>0</v>
      </c>
      <c r="O224" s="62"/>
      <c r="P224" s="12">
        <f>SUM(P144:P223)</f>
        <v>0</v>
      </c>
      <c r="Q224" s="62"/>
      <c r="R224" s="12">
        <f>SUM(R144:R223)</f>
        <v>0</v>
      </c>
      <c r="S224" s="62"/>
      <c r="T224" s="12">
        <f>SUM(T144:T223)</f>
        <v>0</v>
      </c>
      <c r="U224" s="62"/>
      <c r="V224" s="12">
        <f>SUM(V144:V223)</f>
        <v>0</v>
      </c>
      <c r="W224" s="62"/>
      <c r="X224" s="12">
        <f>SUM(X144:X223)</f>
        <v>0</v>
      </c>
      <c r="Y224" s="62"/>
      <c r="Z224" s="12">
        <f>SUM(Z144:Z223)</f>
        <v>0</v>
      </c>
      <c r="AA224" s="62"/>
      <c r="AB224" s="12">
        <f>SUM(AB144:AB223)</f>
        <v>0</v>
      </c>
      <c r="AC224" s="62"/>
      <c r="AD224" s="12">
        <f>SUM(AD144:AD223)</f>
        <v>0</v>
      </c>
      <c r="AE224" s="62"/>
      <c r="AF224" s="12">
        <f>SUM(AF144:AF223)</f>
        <v>0</v>
      </c>
      <c r="AG224" s="62"/>
      <c r="AH224" s="12">
        <f>SUM(AH144:AH223)</f>
        <v>0</v>
      </c>
      <c r="AI224" s="62"/>
      <c r="AJ224" s="12">
        <f>SUM(AJ144:AJ223)</f>
        <v>0</v>
      </c>
      <c r="AK224" s="62"/>
      <c r="AL224" s="12">
        <f>SUM(AL144:AL223)</f>
        <v>0</v>
      </c>
      <c r="AM224" s="62"/>
      <c r="AN224" s="12">
        <f>SUM(AN144:AN223)</f>
        <v>0</v>
      </c>
      <c r="AO224" s="62"/>
      <c r="AP224" s="12">
        <f>SUM(AP144:AP223)</f>
        <v>0</v>
      </c>
      <c r="AQ224" s="62"/>
      <c r="AR224" s="12">
        <f>SUM(AR144:AR223)</f>
        <v>0</v>
      </c>
      <c r="AS224" s="62"/>
      <c r="AT224" s="12">
        <f>SUM(AT144:AT223)</f>
        <v>0</v>
      </c>
      <c r="AU224" s="62"/>
      <c r="AV224" s="12">
        <f>SUM(AV144:AV223)</f>
        <v>0</v>
      </c>
      <c r="AW224" s="62"/>
      <c r="AX224" s="12">
        <f>SUM(AX144:AX223)</f>
        <v>0</v>
      </c>
      <c r="AY224" s="62"/>
      <c r="AZ224" s="12">
        <f>SUM(AZ144:AZ223)</f>
        <v>0</v>
      </c>
      <c r="BA224" s="62"/>
      <c r="BB224" s="12">
        <f>SUM(BB144:BB223)</f>
        <v>0</v>
      </c>
      <c r="BC224" s="62"/>
      <c r="BD224" s="12">
        <f>SUM(BD144:BD223)</f>
        <v>0</v>
      </c>
      <c r="BE224" s="62"/>
      <c r="BF224" s="12">
        <f>SUM(BF144:BF223)</f>
        <v>0</v>
      </c>
      <c r="BG224" s="62"/>
      <c r="BH224" s="12">
        <f>SUM(BH144:BH223)</f>
        <v>0</v>
      </c>
      <c r="BI224" s="62"/>
      <c r="BJ224" s="100"/>
      <c r="BK224" s="12"/>
      <c r="BL224" s="20"/>
      <c r="BM224" s="40"/>
      <c r="BN224" s="20"/>
      <c r="BO224" s="20"/>
      <c r="BP224" s="20"/>
      <c r="BQ224" s="20"/>
      <c r="BR224" s="20"/>
      <c r="BS224" s="20"/>
      <c r="BT224" s="20"/>
      <c r="BU224" s="20"/>
    </row>
    <row r="225" spans="1:73" x14ac:dyDescent="0.2">
      <c r="A225" s="3" t="s">
        <v>8</v>
      </c>
      <c r="B225" s="3"/>
      <c r="C225" s="3"/>
      <c r="D225" s="3"/>
      <c r="E225" s="76"/>
      <c r="F225" s="1">
        <f>F224-F213-F214-F216</f>
        <v>0</v>
      </c>
      <c r="G225" s="54"/>
      <c r="H225" s="1">
        <f>H224-H213-H214-H216</f>
        <v>0</v>
      </c>
      <c r="I225" s="54"/>
      <c r="J225" s="1">
        <f>J224-J213-J214-J216</f>
        <v>0</v>
      </c>
      <c r="K225" s="54"/>
      <c r="L225" s="1">
        <f>L224-L213-L214-L216</f>
        <v>0</v>
      </c>
      <c r="M225" s="54"/>
      <c r="N225" s="1">
        <f>N224-N213-N214-N216</f>
        <v>0</v>
      </c>
      <c r="O225" s="54"/>
      <c r="P225" s="1">
        <f>P224-P213-P214-P216</f>
        <v>0</v>
      </c>
      <c r="Q225" s="54"/>
      <c r="R225" s="1">
        <f>R224-R213-R214-R216</f>
        <v>0</v>
      </c>
      <c r="S225" s="54"/>
      <c r="T225" s="1">
        <f>T224-T213-T214-T216</f>
        <v>0</v>
      </c>
      <c r="U225" s="54"/>
      <c r="V225" s="1">
        <f>V224-V213-V214-V216</f>
        <v>0</v>
      </c>
      <c r="W225" s="54"/>
      <c r="X225" s="1">
        <f>X224-X213-X214-X216</f>
        <v>0</v>
      </c>
      <c r="Y225" s="54"/>
      <c r="Z225" s="1">
        <f>Z224-Z213-Z214-Z216</f>
        <v>0</v>
      </c>
      <c r="AA225" s="54"/>
      <c r="AB225" s="1">
        <f>AB224-AB213-AB214-AB216</f>
        <v>0</v>
      </c>
      <c r="AC225" s="54"/>
      <c r="AD225" s="1">
        <f>AD224-AD213-AD214-AD216</f>
        <v>0</v>
      </c>
      <c r="AE225" s="54"/>
      <c r="AF225" s="1">
        <f>AF224-AF213-AF214-AF216</f>
        <v>0</v>
      </c>
      <c r="AG225" s="54"/>
      <c r="AH225" s="1">
        <f>AH224-AH213-AH214-AH216</f>
        <v>0</v>
      </c>
      <c r="AI225" s="54"/>
      <c r="AJ225" s="1">
        <f>AJ224-AJ213-AJ214-AJ216</f>
        <v>0</v>
      </c>
      <c r="AK225" s="54"/>
      <c r="AL225" s="1">
        <f>AL224-AL213-AL214-AL216</f>
        <v>0</v>
      </c>
      <c r="AM225" s="54"/>
      <c r="AN225" s="1">
        <f>AN224-AN213-AN214-AN216</f>
        <v>0</v>
      </c>
      <c r="AO225" s="54"/>
      <c r="AP225" s="1">
        <f>AP224-AP213-AP214-AP216</f>
        <v>0</v>
      </c>
      <c r="AQ225" s="54"/>
      <c r="AR225" s="1">
        <f>AR224-AR213-AR214-AR216</f>
        <v>0</v>
      </c>
      <c r="AS225" s="54"/>
      <c r="AT225" s="1">
        <f>AT224-AT213-AT214-AT216</f>
        <v>0</v>
      </c>
      <c r="AU225" s="54"/>
      <c r="AV225" s="1">
        <f>AV224-AV213-AV214-AV216</f>
        <v>0</v>
      </c>
      <c r="AW225" s="54"/>
      <c r="AX225" s="1">
        <f>AX224-AX213-AX214-AX216</f>
        <v>0</v>
      </c>
      <c r="AY225" s="54"/>
      <c r="AZ225" s="1">
        <f>AZ224-AZ213-AZ214-AZ216</f>
        <v>0</v>
      </c>
      <c r="BA225" s="54"/>
      <c r="BB225" s="1">
        <f>BB224-BB213-BB214-BB216</f>
        <v>0</v>
      </c>
      <c r="BC225" s="54"/>
      <c r="BD225" s="1">
        <f>BD224-BD213-BD214-BD216</f>
        <v>0</v>
      </c>
      <c r="BE225" s="54"/>
      <c r="BF225" s="1">
        <f>BF224-BF213-BF214-BF216</f>
        <v>0</v>
      </c>
      <c r="BG225" s="54"/>
      <c r="BH225" s="1">
        <f>BH224-BH213-BH214-BH216</f>
        <v>0</v>
      </c>
      <c r="BI225" s="54"/>
      <c r="BJ225" s="101"/>
      <c r="BK225" s="20"/>
      <c r="BL225" s="20"/>
      <c r="BM225" s="26"/>
      <c r="BN225" s="1"/>
      <c r="BO225" s="1"/>
      <c r="BP225" s="1"/>
      <c r="BQ225" s="1"/>
      <c r="BR225" s="1"/>
      <c r="BS225" s="1"/>
      <c r="BT225" s="1"/>
      <c r="BU225" s="1"/>
    </row>
    <row r="226" spans="1:73" x14ac:dyDescent="0.2">
      <c r="A226" s="24" t="s">
        <v>12</v>
      </c>
      <c r="B226" s="24"/>
      <c r="C226" s="24"/>
      <c r="D226" s="24"/>
      <c r="E226" s="55">
        <v>0.61</v>
      </c>
      <c r="F226" s="4">
        <f>F225*E226</f>
        <v>0</v>
      </c>
      <c r="G226" s="55">
        <v>0.63</v>
      </c>
      <c r="H226" s="4">
        <f>H225*G226</f>
        <v>0</v>
      </c>
      <c r="I226" s="55">
        <v>0.6</v>
      </c>
      <c r="J226" s="4">
        <f>J225*I226</f>
        <v>0</v>
      </c>
      <c r="K226" s="55">
        <v>0.62</v>
      </c>
      <c r="L226" s="4">
        <f>L225*K226</f>
        <v>0</v>
      </c>
      <c r="M226" s="55">
        <v>0.62</v>
      </c>
      <c r="N226" s="4">
        <f>N225*M226</f>
        <v>0</v>
      </c>
      <c r="O226" s="55">
        <v>0</v>
      </c>
      <c r="P226" s="4">
        <f>P225*O226</f>
        <v>0</v>
      </c>
      <c r="Q226" s="55">
        <v>0.1</v>
      </c>
      <c r="R226" s="4">
        <f>R225*Q226</f>
        <v>0</v>
      </c>
      <c r="S226" s="55">
        <v>0.57499999999999996</v>
      </c>
      <c r="T226" s="4">
        <f>T225*S226</f>
        <v>0</v>
      </c>
      <c r="U226" s="55">
        <v>0.6</v>
      </c>
      <c r="V226" s="4">
        <f>V225*U226</f>
        <v>0</v>
      </c>
      <c r="W226" s="55">
        <v>0.6</v>
      </c>
      <c r="X226" s="4">
        <f>X225*W226</f>
        <v>0</v>
      </c>
      <c r="Y226" s="55">
        <v>0</v>
      </c>
      <c r="Z226" s="4">
        <f>Z225*Y226</f>
        <v>0</v>
      </c>
      <c r="AA226" s="55">
        <v>0</v>
      </c>
      <c r="AB226" s="4">
        <f>AB225*AA226</f>
        <v>0</v>
      </c>
      <c r="AC226" s="55">
        <v>0.6</v>
      </c>
      <c r="AD226" s="4">
        <f>AD225*AC226</f>
        <v>0</v>
      </c>
      <c r="AE226" s="55">
        <v>0.6</v>
      </c>
      <c r="AF226" s="4">
        <f>AF225*AE226</f>
        <v>0</v>
      </c>
      <c r="AG226" s="55">
        <v>0.6</v>
      </c>
      <c r="AH226" s="4">
        <f>AH225*AG226</f>
        <v>0</v>
      </c>
      <c r="AI226" s="55">
        <v>0.2</v>
      </c>
      <c r="AJ226" s="4">
        <f>AJ225*AI226</f>
        <v>0</v>
      </c>
      <c r="AK226" s="55">
        <v>0.6</v>
      </c>
      <c r="AL226" s="4">
        <f>AL225*AK226</f>
        <v>0</v>
      </c>
      <c r="AM226" s="55">
        <v>0.6</v>
      </c>
      <c r="AN226" s="4">
        <f>AN225*AM226</f>
        <v>0</v>
      </c>
      <c r="AO226" s="55">
        <v>0.59</v>
      </c>
      <c r="AP226" s="4">
        <f>AP225*AO226</f>
        <v>0</v>
      </c>
      <c r="AQ226" s="55">
        <v>0.6</v>
      </c>
      <c r="AR226" s="4">
        <f>AR225*AQ226</f>
        <v>0</v>
      </c>
      <c r="AS226" s="55">
        <v>0.6</v>
      </c>
      <c r="AT226" s="4">
        <f>AT225*AS226</f>
        <v>0</v>
      </c>
      <c r="AU226" s="55">
        <v>0.6</v>
      </c>
      <c r="AV226" s="4">
        <f>AV225*AU226</f>
        <v>0</v>
      </c>
      <c r="AW226" s="55">
        <v>0.6</v>
      </c>
      <c r="AX226" s="4">
        <f>AX225*AW226</f>
        <v>0</v>
      </c>
      <c r="AY226" s="55">
        <v>0.1</v>
      </c>
      <c r="AZ226" s="4">
        <f>AZ225*AY226</f>
        <v>0</v>
      </c>
      <c r="BA226" s="55">
        <v>0</v>
      </c>
      <c r="BB226" s="4">
        <f>BB225*BA226</f>
        <v>0</v>
      </c>
      <c r="BC226" s="55">
        <v>0.6</v>
      </c>
      <c r="BD226" s="4">
        <f>BD225*BC226</f>
        <v>0</v>
      </c>
      <c r="BE226" s="55">
        <v>0.6</v>
      </c>
      <c r="BF226" s="4">
        <f>BF225*BE226</f>
        <v>0</v>
      </c>
      <c r="BG226" s="55">
        <v>0</v>
      </c>
      <c r="BH226" s="4">
        <f>BH225*BG226</f>
        <v>0</v>
      </c>
      <c r="BI226" s="55">
        <v>0</v>
      </c>
      <c r="BJ226" s="92"/>
      <c r="BK226" s="173"/>
      <c r="BL226" s="174"/>
      <c r="BM226" s="26"/>
      <c r="BN226" s="1"/>
      <c r="BO226" s="1"/>
      <c r="BP226" s="1"/>
      <c r="BQ226" s="1"/>
      <c r="BR226" s="1"/>
      <c r="BS226" s="1"/>
      <c r="BT226" s="1"/>
      <c r="BU226" s="1"/>
    </row>
    <row r="227" spans="1:73" ht="13.5" thickBot="1" x14ac:dyDescent="0.25">
      <c r="A227" s="110" t="s">
        <v>26</v>
      </c>
      <c r="B227" s="110"/>
      <c r="C227" s="110"/>
      <c r="D227" s="110"/>
      <c r="E227" s="111"/>
      <c r="F227" s="112">
        <f>F226+F224</f>
        <v>0</v>
      </c>
      <c r="G227" s="113"/>
      <c r="H227" s="112">
        <f>H226+H224</f>
        <v>0</v>
      </c>
      <c r="I227" s="113"/>
      <c r="J227" s="112">
        <f>J226+J224</f>
        <v>0</v>
      </c>
      <c r="K227" s="113"/>
      <c r="L227" s="112">
        <f>L226+L224</f>
        <v>0</v>
      </c>
      <c r="M227" s="113"/>
      <c r="N227" s="112">
        <f>N226+N224</f>
        <v>0</v>
      </c>
      <c r="O227" s="113"/>
      <c r="P227" s="112">
        <f>P226+P224</f>
        <v>0</v>
      </c>
      <c r="Q227" s="113"/>
      <c r="R227" s="112">
        <f>R226+R224</f>
        <v>0</v>
      </c>
      <c r="S227" s="113"/>
      <c r="T227" s="112">
        <f>T226+T224</f>
        <v>0</v>
      </c>
      <c r="U227" s="113"/>
      <c r="V227" s="112">
        <f>V226+V224</f>
        <v>0</v>
      </c>
      <c r="W227" s="113"/>
      <c r="X227" s="112">
        <f>X226+X224</f>
        <v>0</v>
      </c>
      <c r="Y227" s="113"/>
      <c r="Z227" s="112">
        <f>Z226+Z224</f>
        <v>0</v>
      </c>
      <c r="AA227" s="113"/>
      <c r="AB227" s="112">
        <f>AB226+AB224</f>
        <v>0</v>
      </c>
      <c r="AC227" s="113"/>
      <c r="AD227" s="112">
        <f>AD226+AD224</f>
        <v>0</v>
      </c>
      <c r="AE227" s="113"/>
      <c r="AF227" s="112">
        <f>AF226+AF224</f>
        <v>0</v>
      </c>
      <c r="AG227" s="113"/>
      <c r="AH227" s="112">
        <f>AH226+AH224</f>
        <v>0</v>
      </c>
      <c r="AI227" s="113"/>
      <c r="AJ227" s="112">
        <f>AJ226+AJ224</f>
        <v>0</v>
      </c>
      <c r="AK227" s="113"/>
      <c r="AL227" s="112">
        <f>AL226+AL224</f>
        <v>0</v>
      </c>
      <c r="AM227" s="113"/>
      <c r="AN227" s="112">
        <f>AN226+AN224</f>
        <v>0</v>
      </c>
      <c r="AO227" s="113"/>
      <c r="AP227" s="112">
        <f>AP226+AP224</f>
        <v>0</v>
      </c>
      <c r="AQ227" s="113"/>
      <c r="AR227" s="112">
        <f>AR226+AR224</f>
        <v>0</v>
      </c>
      <c r="AS227" s="113"/>
      <c r="AT227" s="112">
        <f>AT226+AT224</f>
        <v>0</v>
      </c>
      <c r="AU227" s="113"/>
      <c r="AV227" s="112">
        <f>AV226+AV224</f>
        <v>0</v>
      </c>
      <c r="AW227" s="113"/>
      <c r="AX227" s="112">
        <f>AX226+AX224</f>
        <v>0</v>
      </c>
      <c r="AY227" s="113"/>
      <c r="AZ227" s="112">
        <f>AZ226+AZ224</f>
        <v>0</v>
      </c>
      <c r="BA227" s="113"/>
      <c r="BB227" s="112">
        <f>BB226+BB224</f>
        <v>0</v>
      </c>
      <c r="BC227" s="113"/>
      <c r="BD227" s="112">
        <f>BD226+BD224</f>
        <v>0</v>
      </c>
      <c r="BE227" s="113"/>
      <c r="BF227" s="112">
        <f>BF226+BF224</f>
        <v>0</v>
      </c>
      <c r="BG227" s="113"/>
      <c r="BH227" s="112">
        <f>BH226+BH224</f>
        <v>0</v>
      </c>
      <c r="BI227" s="113"/>
      <c r="BJ227" s="114"/>
      <c r="BK227" s="175"/>
      <c r="BL227" s="176"/>
      <c r="BM227" s="117"/>
      <c r="BN227" s="116"/>
      <c r="BO227" s="116"/>
      <c r="BP227" s="116"/>
      <c r="BQ227" s="116"/>
      <c r="BR227" s="116"/>
      <c r="BS227" s="116"/>
      <c r="BT227" s="116"/>
      <c r="BU227" s="116"/>
    </row>
    <row r="228" spans="1:73" ht="13.5" thickTop="1" x14ac:dyDescent="0.2">
      <c r="A228" s="1"/>
      <c r="B228" s="1"/>
      <c r="C228" s="1"/>
      <c r="D228" s="1"/>
      <c r="E228" s="66"/>
      <c r="F228" s="1"/>
      <c r="G228" s="54"/>
      <c r="H228" s="1"/>
      <c r="I228" s="54"/>
      <c r="J228" s="1"/>
      <c r="K228" s="54"/>
      <c r="L228" s="1"/>
      <c r="M228" s="54"/>
      <c r="N228" s="1"/>
      <c r="O228" s="54"/>
      <c r="P228" s="1"/>
      <c r="Q228" s="54"/>
      <c r="R228" s="1"/>
      <c r="S228" s="54"/>
      <c r="T228" s="1"/>
      <c r="U228" s="54"/>
      <c r="V228" s="1"/>
      <c r="W228" s="54"/>
      <c r="X228" s="1"/>
      <c r="Y228" s="54"/>
      <c r="Z228" s="1"/>
      <c r="AA228" s="54"/>
      <c r="AB228" s="1"/>
      <c r="AC228" s="54"/>
      <c r="AD228" s="1"/>
      <c r="AE228" s="54"/>
      <c r="AF228" s="1"/>
      <c r="AG228" s="54"/>
      <c r="AH228" s="1"/>
      <c r="AI228" s="54"/>
      <c r="AJ228" s="1"/>
      <c r="AK228" s="54"/>
      <c r="AL228" s="1"/>
      <c r="AM228" s="54"/>
      <c r="AN228" s="1"/>
      <c r="AO228" s="54"/>
      <c r="AP228" s="1"/>
      <c r="AQ228" s="54"/>
      <c r="AR228" s="1"/>
      <c r="AS228" s="54"/>
      <c r="AT228" s="1"/>
      <c r="AU228" s="54"/>
      <c r="AV228" s="1"/>
      <c r="AW228" s="54"/>
      <c r="AX228" s="1"/>
      <c r="AY228" s="54"/>
      <c r="AZ228" s="1"/>
      <c r="BA228" s="54"/>
      <c r="BB228" s="1"/>
      <c r="BC228" s="54"/>
      <c r="BD228" s="1"/>
      <c r="BE228" s="54"/>
      <c r="BF228" s="1"/>
      <c r="BG228" s="54"/>
      <c r="BH228" s="1"/>
      <c r="BI228" s="54"/>
      <c r="BJ228" s="101"/>
      <c r="BK228" s="25"/>
      <c r="BL228" s="20"/>
      <c r="BM228" s="26"/>
      <c r="BN228" s="1"/>
      <c r="BO228" s="1"/>
      <c r="BP228" s="1"/>
      <c r="BQ228" s="1"/>
      <c r="BR228" s="1"/>
      <c r="BS228" s="1"/>
      <c r="BT228" s="1"/>
      <c r="BU228" s="1"/>
    </row>
    <row r="229" spans="1:73" x14ac:dyDescent="0.2">
      <c r="A229" s="3"/>
      <c r="B229" s="3"/>
      <c r="C229" s="3"/>
      <c r="D229" s="3"/>
      <c r="E229" s="76"/>
      <c r="F229" s="1"/>
      <c r="G229" s="54"/>
      <c r="H229" s="1"/>
      <c r="I229" s="54"/>
      <c r="J229" s="1"/>
      <c r="K229" s="54"/>
      <c r="L229" s="1"/>
      <c r="M229" s="54"/>
      <c r="N229" s="1"/>
      <c r="O229" s="54"/>
      <c r="P229" s="1"/>
      <c r="Q229" s="54"/>
      <c r="R229" s="1"/>
      <c r="S229" s="54"/>
      <c r="T229" s="1"/>
      <c r="U229" s="54"/>
      <c r="V229" s="1"/>
      <c r="W229" s="54"/>
      <c r="X229" s="1"/>
      <c r="Y229" s="54"/>
      <c r="Z229" s="1"/>
      <c r="AA229" s="54"/>
      <c r="AB229" s="1"/>
      <c r="AC229" s="54"/>
      <c r="AD229" s="1"/>
      <c r="AE229" s="54"/>
      <c r="AF229" s="1"/>
      <c r="AG229" s="54"/>
      <c r="AH229" s="1"/>
      <c r="AI229" s="54"/>
      <c r="AJ229" s="1"/>
      <c r="AK229" s="54"/>
      <c r="AL229" s="1"/>
      <c r="AM229" s="54"/>
      <c r="AN229" s="1"/>
      <c r="AO229" s="54"/>
      <c r="AP229" s="1"/>
      <c r="AQ229" s="54"/>
      <c r="AR229" s="1"/>
      <c r="AS229" s="54"/>
      <c r="AT229" s="1"/>
      <c r="AU229" s="54"/>
      <c r="AV229" s="1"/>
      <c r="AW229" s="54"/>
      <c r="AX229" s="1"/>
      <c r="AY229" s="54"/>
      <c r="AZ229" s="1"/>
      <c r="BA229" s="54"/>
      <c r="BB229" s="1"/>
      <c r="BC229" s="54"/>
      <c r="BD229" s="1"/>
      <c r="BE229" s="54"/>
      <c r="BF229" s="1"/>
      <c r="BG229" s="54"/>
      <c r="BH229" s="1"/>
      <c r="BI229" s="54"/>
      <c r="BJ229" s="101"/>
      <c r="BK229" s="25"/>
      <c r="BL229" s="20"/>
      <c r="BM229" s="26"/>
      <c r="BN229" s="1"/>
      <c r="BO229" s="1"/>
      <c r="BP229" s="1"/>
      <c r="BQ229" s="1"/>
      <c r="BR229" s="1"/>
      <c r="BS229" s="1"/>
      <c r="BT229" s="1"/>
      <c r="BU229" s="1"/>
    </row>
    <row r="230" spans="1:73" s="163" customFormat="1" ht="16.5" thickBot="1" x14ac:dyDescent="0.3">
      <c r="A230" s="158" t="s">
        <v>69</v>
      </c>
      <c r="B230" s="158">
        <f>F230+H230+J230+L230+N230+P230+R230+T230+V230+X230+Z230+AB230+AD230+AF230+AH230+AJ230+AL230+AN230+AP230+AR230+AT230+AV230+AX230</f>
        <v>0</v>
      </c>
      <c r="C230" s="158"/>
      <c r="D230" s="158"/>
      <c r="E230" s="160">
        <v>1.61</v>
      </c>
      <c r="F230" s="159">
        <f>F227/E230</f>
        <v>0</v>
      </c>
      <c r="G230" s="160">
        <v>1.63</v>
      </c>
      <c r="H230" s="159">
        <f>H227/G230</f>
        <v>0</v>
      </c>
      <c r="I230" s="160">
        <v>1.6</v>
      </c>
      <c r="J230" s="159">
        <f>J227/I230</f>
        <v>0</v>
      </c>
      <c r="K230" s="160">
        <v>1.62</v>
      </c>
      <c r="L230" s="159">
        <f>L227/K230</f>
        <v>0</v>
      </c>
      <c r="M230" s="160">
        <v>1.62</v>
      </c>
      <c r="N230" s="159">
        <f>N227/M230</f>
        <v>0</v>
      </c>
      <c r="O230" s="160">
        <v>1</v>
      </c>
      <c r="P230" s="159">
        <f>P227/O230</f>
        <v>0</v>
      </c>
      <c r="Q230" s="160">
        <v>1.1000000000000001</v>
      </c>
      <c r="R230" s="159">
        <f>R227/Q230</f>
        <v>0</v>
      </c>
      <c r="S230" s="160">
        <v>1.575</v>
      </c>
      <c r="T230" s="159">
        <f>T227/S230</f>
        <v>0</v>
      </c>
      <c r="U230" s="160">
        <v>1.6</v>
      </c>
      <c r="V230" s="159">
        <f>V227/U230</f>
        <v>0</v>
      </c>
      <c r="W230" s="160">
        <v>1.6</v>
      </c>
      <c r="X230" s="159">
        <f>X227/W230</f>
        <v>0</v>
      </c>
      <c r="Y230" s="160">
        <v>1</v>
      </c>
      <c r="Z230" s="159">
        <f>Z227/Y230</f>
        <v>0</v>
      </c>
      <c r="AA230" s="160">
        <v>1</v>
      </c>
      <c r="AB230" s="159">
        <f>AB227/AA230</f>
        <v>0</v>
      </c>
      <c r="AC230" s="160">
        <v>1.6</v>
      </c>
      <c r="AD230" s="159">
        <f>AD227/AC230</f>
        <v>0</v>
      </c>
      <c r="AE230" s="160">
        <v>1.6</v>
      </c>
      <c r="AF230" s="159">
        <f>AF227/AE230</f>
        <v>0</v>
      </c>
      <c r="AG230" s="160">
        <v>1.6</v>
      </c>
      <c r="AH230" s="159">
        <f>AH227/AG230</f>
        <v>0</v>
      </c>
      <c r="AI230" s="160">
        <v>1.2</v>
      </c>
      <c r="AJ230" s="159">
        <f>AJ227/AI230</f>
        <v>0</v>
      </c>
      <c r="AK230" s="160">
        <v>1.6</v>
      </c>
      <c r="AL230" s="159">
        <f>AL227/AK230</f>
        <v>0</v>
      </c>
      <c r="AM230" s="160">
        <v>1.6</v>
      </c>
      <c r="AN230" s="159">
        <f>AN227/AM230</f>
        <v>0</v>
      </c>
      <c r="AO230" s="160">
        <v>1.59</v>
      </c>
      <c r="AP230" s="159">
        <f>AP227/AO230</f>
        <v>0</v>
      </c>
      <c r="AQ230" s="160">
        <v>1.6</v>
      </c>
      <c r="AR230" s="159">
        <f>AR227/AQ230</f>
        <v>0</v>
      </c>
      <c r="AS230" s="160">
        <v>1.6</v>
      </c>
      <c r="AT230" s="159">
        <f>AT227/AS230</f>
        <v>0</v>
      </c>
      <c r="AU230" s="160">
        <v>1.6</v>
      </c>
      <c r="AV230" s="159">
        <f>AV227/AU230</f>
        <v>0</v>
      </c>
      <c r="AW230" s="160">
        <v>1.6</v>
      </c>
      <c r="AX230" s="159">
        <f>AX227/AW230</f>
        <v>0</v>
      </c>
      <c r="AY230" s="160">
        <v>1.1000000000000001</v>
      </c>
      <c r="AZ230" s="159">
        <f>AZ227/AY230</f>
        <v>0</v>
      </c>
      <c r="BA230" s="160">
        <v>1</v>
      </c>
      <c r="BB230" s="159">
        <f>BB227/BA230</f>
        <v>0</v>
      </c>
      <c r="BC230" s="160">
        <v>1.6</v>
      </c>
      <c r="BD230" s="159">
        <f>BD227/BC230</f>
        <v>0</v>
      </c>
      <c r="BE230" s="160">
        <v>1.6</v>
      </c>
      <c r="BF230" s="159">
        <f>BF227/BE230</f>
        <v>0</v>
      </c>
      <c r="BG230" s="160">
        <v>1</v>
      </c>
      <c r="BH230" s="159">
        <f>BH227/BG230</f>
        <v>0</v>
      </c>
      <c r="BI230" s="160">
        <v>1</v>
      </c>
      <c r="BJ230" s="161"/>
      <c r="BK230" s="177"/>
      <c r="BL230" s="178"/>
      <c r="BM230" s="162"/>
      <c r="BN230" s="158"/>
      <c r="BO230" s="158"/>
      <c r="BP230" s="158"/>
      <c r="BQ230" s="158"/>
      <c r="BR230" s="158"/>
      <c r="BS230" s="158"/>
      <c r="BT230" s="158"/>
      <c r="BU230" s="158"/>
    </row>
    <row r="231" spans="1:73" x14ac:dyDescent="0.2">
      <c r="BK231" s="179"/>
      <c r="BL231" s="179"/>
    </row>
    <row r="232" spans="1:73" x14ac:dyDescent="0.2">
      <c r="A232" s="3" t="s">
        <v>32</v>
      </c>
      <c r="BK232" s="179"/>
      <c r="BL232" s="179"/>
    </row>
    <row r="233" spans="1:73" x14ac:dyDescent="0.2">
      <c r="A233" s="3" t="s">
        <v>33</v>
      </c>
      <c r="BK233" s="179"/>
      <c r="BL233" s="179"/>
    </row>
    <row r="234" spans="1:73" x14ac:dyDescent="0.2">
      <c r="A234" s="3" t="s">
        <v>34</v>
      </c>
    </row>
    <row r="235" spans="1:73" x14ac:dyDescent="0.2">
      <c r="A235" s="3" t="s">
        <v>35</v>
      </c>
    </row>
    <row r="236" spans="1:73" x14ac:dyDescent="0.2">
      <c r="A236" s="3" t="s">
        <v>36</v>
      </c>
    </row>
    <row r="237" spans="1:73" x14ac:dyDescent="0.2">
      <c r="A237" s="3" t="s">
        <v>37</v>
      </c>
    </row>
    <row r="238" spans="1:73" x14ac:dyDescent="0.2">
      <c r="A238" s="3" t="s">
        <v>38</v>
      </c>
    </row>
    <row r="239" spans="1:73" x14ac:dyDescent="0.2">
      <c r="A239" s="3" t="s">
        <v>39</v>
      </c>
    </row>
    <row r="240" spans="1:73" x14ac:dyDescent="0.2">
      <c r="A240" s="3" t="s">
        <v>40</v>
      </c>
    </row>
  </sheetData>
  <mergeCells count="53">
    <mergeCell ref="A2:D2"/>
    <mergeCell ref="F2:BA2"/>
    <mergeCell ref="G3:G6"/>
    <mergeCell ref="I3:I6"/>
    <mergeCell ref="K3:K6"/>
    <mergeCell ref="M3:M6"/>
    <mergeCell ref="O3:O6"/>
    <mergeCell ref="Q3:Q6"/>
    <mergeCell ref="S3:S6"/>
    <mergeCell ref="U3:U6"/>
    <mergeCell ref="BJ3:BJ6"/>
    <mergeCell ref="C124:Z124"/>
    <mergeCell ref="AI3:AI6"/>
    <mergeCell ref="AK3:AK6"/>
    <mergeCell ref="AM3:AM6"/>
    <mergeCell ref="AO3:AO6"/>
    <mergeCell ref="AQ3:AQ6"/>
    <mergeCell ref="AS3:AS6"/>
    <mergeCell ref="W3:W6"/>
    <mergeCell ref="Y3:Y6"/>
    <mergeCell ref="AA3:AA6"/>
    <mergeCell ref="AC3:AC6"/>
    <mergeCell ref="AE3:AE6"/>
    <mergeCell ref="AG3:AG6"/>
    <mergeCell ref="Q125:Q128"/>
    <mergeCell ref="AU3:AU6"/>
    <mergeCell ref="AW3:AW6"/>
    <mergeCell ref="AY3:AY6"/>
    <mergeCell ref="BA3:BA6"/>
    <mergeCell ref="AO125:AO128"/>
    <mergeCell ref="S125:S128"/>
    <mergeCell ref="U125:U128"/>
    <mergeCell ref="W125:W128"/>
    <mergeCell ref="Y125:Y128"/>
    <mergeCell ref="AA125:AA128"/>
    <mergeCell ref="AC125:AC128"/>
    <mergeCell ref="AE125:AE128"/>
    <mergeCell ref="AG125:AG128"/>
    <mergeCell ref="AI125:AI128"/>
    <mergeCell ref="AK125:AK128"/>
    <mergeCell ref="G125:G128"/>
    <mergeCell ref="I125:I128"/>
    <mergeCell ref="K125:K128"/>
    <mergeCell ref="M125:M128"/>
    <mergeCell ref="O125:O128"/>
    <mergeCell ref="AM125:AM128"/>
    <mergeCell ref="BJ125:BJ128"/>
    <mergeCell ref="AQ125:AQ128"/>
    <mergeCell ref="AS125:AS128"/>
    <mergeCell ref="AU125:AU128"/>
    <mergeCell ref="AW125:AW128"/>
    <mergeCell ref="AY125:AY128"/>
    <mergeCell ref="BA125:BA128"/>
  </mergeCells>
  <pageMargins left="0.7" right="0.7" top="0.75" bottom="0.75" header="0.3" footer="0.3"/>
  <pageSetup paperSize="17" orientation="landscape" r:id="rId1"/>
  <headerFooter>
    <oddFooter>&amp;C&amp;D&amp;Z&amp;F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workbookViewId="0">
      <selection activeCell="C6" sqref="C6"/>
    </sheetView>
  </sheetViews>
  <sheetFormatPr defaultRowHeight="12.75" x14ac:dyDescent="0.2"/>
  <cols>
    <col min="1" max="1" width="36.5" customWidth="1"/>
    <col min="2" max="2" width="18.33203125" customWidth="1"/>
    <col min="3" max="4" width="14.5" style="194" customWidth="1"/>
    <col min="5" max="5" width="8.1640625" style="194" bestFit="1" customWidth="1"/>
    <col min="6" max="6" width="15.33203125" style="194" customWidth="1"/>
    <col min="7" max="7" width="8.1640625" style="194" bestFit="1" customWidth="1"/>
    <col min="8" max="8" width="17.5" style="194" bestFit="1" customWidth="1"/>
    <col min="9" max="9" width="8.1640625" style="194" bestFit="1" customWidth="1"/>
    <col min="10" max="10" width="12.5" style="197" customWidth="1"/>
    <col min="11" max="11" width="8.1640625" style="197" bestFit="1" customWidth="1"/>
    <col min="12" max="12" width="18.6640625" style="215" bestFit="1" customWidth="1"/>
    <col min="13" max="13" width="8.1640625" style="215" bestFit="1" customWidth="1"/>
    <col min="14" max="14" width="12.83203125" style="215" bestFit="1" customWidth="1"/>
    <col min="15" max="15" width="8.1640625" style="215" bestFit="1" customWidth="1"/>
    <col min="16" max="16" width="12.83203125" style="215" bestFit="1" customWidth="1"/>
    <col min="17" max="17" width="8.1640625" style="215" bestFit="1" customWidth="1"/>
    <col min="18" max="18" width="13.6640625" style="215" customWidth="1"/>
    <col min="19" max="19" width="8.1640625" style="215" bestFit="1" customWidth="1"/>
    <col min="20" max="20" width="14.83203125" style="215" bestFit="1" customWidth="1"/>
    <col min="21" max="21" width="8.1640625" style="215" bestFit="1" customWidth="1"/>
    <col min="22" max="22" width="13" style="215" bestFit="1" customWidth="1"/>
    <col min="23" max="23" width="8.1640625" style="215" bestFit="1" customWidth="1"/>
    <col min="24" max="24" width="10.33203125" style="215" bestFit="1" customWidth="1"/>
    <col min="25" max="25" width="7.83203125" style="215" bestFit="1" customWidth="1"/>
    <col min="26" max="26" width="14.5" style="215" bestFit="1" customWidth="1"/>
    <col min="27" max="27" width="7.83203125" style="215" bestFit="1" customWidth="1"/>
    <col min="28" max="28" width="12" style="215" bestFit="1" customWidth="1"/>
    <col min="29" max="29" width="8.1640625" style="215" bestFit="1" customWidth="1"/>
    <col min="30" max="30" width="12" style="215" bestFit="1" customWidth="1"/>
    <col min="31" max="31" width="8.1640625" style="215" bestFit="1" customWidth="1"/>
    <col min="32" max="32" width="12" style="215" bestFit="1" customWidth="1"/>
    <col min="33" max="33" width="8.1640625" style="215" bestFit="1" customWidth="1"/>
    <col min="34" max="34" width="12" style="215" bestFit="1" customWidth="1"/>
    <col min="35" max="35" width="8.1640625" style="215" bestFit="1" customWidth="1"/>
    <col min="36" max="36" width="12" style="215" bestFit="1" customWidth="1"/>
    <col min="37" max="37" width="10" style="216" bestFit="1" customWidth="1"/>
    <col min="38" max="38" width="25.6640625" style="193" customWidth="1"/>
    <col min="257" max="257" width="36.5" customWidth="1"/>
    <col min="258" max="258" width="18.33203125" customWidth="1"/>
    <col min="259" max="260" width="14.5" customWidth="1"/>
    <col min="261" max="261" width="8.1640625" bestFit="1" customWidth="1"/>
    <col min="262" max="262" width="15.33203125" customWidth="1"/>
    <col min="263" max="263" width="8.1640625" bestFit="1" customWidth="1"/>
    <col min="264" max="264" width="17.5" bestFit="1" customWidth="1"/>
    <col min="265" max="265" width="8.1640625" bestFit="1" customWidth="1"/>
    <col min="266" max="266" width="12.5" customWidth="1"/>
    <col min="267" max="267" width="8.1640625" bestFit="1" customWidth="1"/>
    <col min="268" max="268" width="18.6640625" bestFit="1" customWidth="1"/>
    <col min="269" max="269" width="8.1640625" bestFit="1" customWidth="1"/>
    <col min="270" max="270" width="12.83203125" bestFit="1" customWidth="1"/>
    <col min="271" max="271" width="8.1640625" bestFit="1" customWidth="1"/>
    <col min="272" max="272" width="12.83203125" bestFit="1" customWidth="1"/>
    <col min="273" max="273" width="8.1640625" bestFit="1" customWidth="1"/>
    <col min="274" max="274" width="13.6640625" customWidth="1"/>
    <col min="275" max="275" width="8.1640625" bestFit="1" customWidth="1"/>
    <col min="276" max="276" width="14.83203125" bestFit="1" customWidth="1"/>
    <col min="277" max="277" width="8.1640625" bestFit="1" customWidth="1"/>
    <col min="278" max="278" width="13" bestFit="1" customWidth="1"/>
    <col min="279" max="279" width="8.1640625" bestFit="1" customWidth="1"/>
    <col min="280" max="280" width="10.33203125" bestFit="1" customWidth="1"/>
    <col min="281" max="281" width="7.83203125" bestFit="1" customWidth="1"/>
    <col min="282" max="282" width="14.5" bestFit="1" customWidth="1"/>
    <col min="283" max="283" width="7.83203125" bestFit="1" customWidth="1"/>
    <col min="284" max="284" width="12" bestFit="1" customWidth="1"/>
    <col min="285" max="285" width="8.1640625" bestFit="1" customWidth="1"/>
    <col min="286" max="286" width="12" bestFit="1" customWidth="1"/>
    <col min="287" max="287" width="8.1640625" bestFit="1" customWidth="1"/>
    <col min="288" max="288" width="12" bestFit="1" customWidth="1"/>
    <col min="289" max="289" width="8.1640625" bestFit="1" customWidth="1"/>
    <col min="290" max="290" width="12" bestFit="1" customWidth="1"/>
    <col min="291" max="291" width="8.1640625" bestFit="1" customWidth="1"/>
    <col min="292" max="292" width="12" bestFit="1" customWidth="1"/>
    <col min="293" max="293" width="10" bestFit="1" customWidth="1"/>
    <col min="294" max="294" width="25.6640625" customWidth="1"/>
    <col min="513" max="513" width="36.5" customWidth="1"/>
    <col min="514" max="514" width="18.33203125" customWidth="1"/>
    <col min="515" max="516" width="14.5" customWidth="1"/>
    <col min="517" max="517" width="8.1640625" bestFit="1" customWidth="1"/>
    <col min="518" max="518" width="15.33203125" customWidth="1"/>
    <col min="519" max="519" width="8.1640625" bestFit="1" customWidth="1"/>
    <col min="520" max="520" width="17.5" bestFit="1" customWidth="1"/>
    <col min="521" max="521" width="8.1640625" bestFit="1" customWidth="1"/>
    <col min="522" max="522" width="12.5" customWidth="1"/>
    <col min="523" max="523" width="8.1640625" bestFit="1" customWidth="1"/>
    <col min="524" max="524" width="18.6640625" bestFit="1" customWidth="1"/>
    <col min="525" max="525" width="8.1640625" bestFit="1" customWidth="1"/>
    <col min="526" max="526" width="12.83203125" bestFit="1" customWidth="1"/>
    <col min="527" max="527" width="8.1640625" bestFit="1" customWidth="1"/>
    <col min="528" max="528" width="12.83203125" bestFit="1" customWidth="1"/>
    <col min="529" max="529" width="8.1640625" bestFit="1" customWidth="1"/>
    <col min="530" max="530" width="13.6640625" customWidth="1"/>
    <col min="531" max="531" width="8.1640625" bestFit="1" customWidth="1"/>
    <col min="532" max="532" width="14.83203125" bestFit="1" customWidth="1"/>
    <col min="533" max="533" width="8.1640625" bestFit="1" customWidth="1"/>
    <col min="534" max="534" width="13" bestFit="1" customWidth="1"/>
    <col min="535" max="535" width="8.1640625" bestFit="1" customWidth="1"/>
    <col min="536" max="536" width="10.33203125" bestFit="1" customWidth="1"/>
    <col min="537" max="537" width="7.83203125" bestFit="1" customWidth="1"/>
    <col min="538" max="538" width="14.5" bestFit="1" customWidth="1"/>
    <col min="539" max="539" width="7.83203125" bestFit="1" customWidth="1"/>
    <col min="540" max="540" width="12" bestFit="1" customWidth="1"/>
    <col min="541" max="541" width="8.1640625" bestFit="1" customWidth="1"/>
    <col min="542" max="542" width="12" bestFit="1" customWidth="1"/>
    <col min="543" max="543" width="8.1640625" bestFit="1" customWidth="1"/>
    <col min="544" max="544" width="12" bestFit="1" customWidth="1"/>
    <col min="545" max="545" width="8.1640625" bestFit="1" customWidth="1"/>
    <col min="546" max="546" width="12" bestFit="1" customWidth="1"/>
    <col min="547" max="547" width="8.1640625" bestFit="1" customWidth="1"/>
    <col min="548" max="548" width="12" bestFit="1" customWidth="1"/>
    <col min="549" max="549" width="10" bestFit="1" customWidth="1"/>
    <col min="550" max="550" width="25.6640625" customWidth="1"/>
    <col min="769" max="769" width="36.5" customWidth="1"/>
    <col min="770" max="770" width="18.33203125" customWidth="1"/>
    <col min="771" max="772" width="14.5" customWidth="1"/>
    <col min="773" max="773" width="8.1640625" bestFit="1" customWidth="1"/>
    <col min="774" max="774" width="15.33203125" customWidth="1"/>
    <col min="775" max="775" width="8.1640625" bestFit="1" customWidth="1"/>
    <col min="776" max="776" width="17.5" bestFit="1" customWidth="1"/>
    <col min="777" max="777" width="8.1640625" bestFit="1" customWidth="1"/>
    <col min="778" max="778" width="12.5" customWidth="1"/>
    <col min="779" max="779" width="8.1640625" bestFit="1" customWidth="1"/>
    <col min="780" max="780" width="18.6640625" bestFit="1" customWidth="1"/>
    <col min="781" max="781" width="8.1640625" bestFit="1" customWidth="1"/>
    <col min="782" max="782" width="12.83203125" bestFit="1" customWidth="1"/>
    <col min="783" max="783" width="8.1640625" bestFit="1" customWidth="1"/>
    <col min="784" max="784" width="12.83203125" bestFit="1" customWidth="1"/>
    <col min="785" max="785" width="8.1640625" bestFit="1" customWidth="1"/>
    <col min="786" max="786" width="13.6640625" customWidth="1"/>
    <col min="787" max="787" width="8.1640625" bestFit="1" customWidth="1"/>
    <col min="788" max="788" width="14.83203125" bestFit="1" customWidth="1"/>
    <col min="789" max="789" width="8.1640625" bestFit="1" customWidth="1"/>
    <col min="790" max="790" width="13" bestFit="1" customWidth="1"/>
    <col min="791" max="791" width="8.1640625" bestFit="1" customWidth="1"/>
    <col min="792" max="792" width="10.33203125" bestFit="1" customWidth="1"/>
    <col min="793" max="793" width="7.83203125" bestFit="1" customWidth="1"/>
    <col min="794" max="794" width="14.5" bestFit="1" customWidth="1"/>
    <col min="795" max="795" width="7.83203125" bestFit="1" customWidth="1"/>
    <col min="796" max="796" width="12" bestFit="1" customWidth="1"/>
    <col min="797" max="797" width="8.1640625" bestFit="1" customWidth="1"/>
    <col min="798" max="798" width="12" bestFit="1" customWidth="1"/>
    <col min="799" max="799" width="8.1640625" bestFit="1" customWidth="1"/>
    <col min="800" max="800" width="12" bestFit="1" customWidth="1"/>
    <col min="801" max="801" width="8.1640625" bestFit="1" customWidth="1"/>
    <col min="802" max="802" width="12" bestFit="1" customWidth="1"/>
    <col min="803" max="803" width="8.1640625" bestFit="1" customWidth="1"/>
    <col min="804" max="804" width="12" bestFit="1" customWidth="1"/>
    <col min="805" max="805" width="10" bestFit="1" customWidth="1"/>
    <col min="806" max="806" width="25.6640625" customWidth="1"/>
    <col min="1025" max="1025" width="36.5" customWidth="1"/>
    <col min="1026" max="1026" width="18.33203125" customWidth="1"/>
    <col min="1027" max="1028" width="14.5" customWidth="1"/>
    <col min="1029" max="1029" width="8.1640625" bestFit="1" customWidth="1"/>
    <col min="1030" max="1030" width="15.33203125" customWidth="1"/>
    <col min="1031" max="1031" width="8.1640625" bestFit="1" customWidth="1"/>
    <col min="1032" max="1032" width="17.5" bestFit="1" customWidth="1"/>
    <col min="1033" max="1033" width="8.1640625" bestFit="1" customWidth="1"/>
    <col min="1034" max="1034" width="12.5" customWidth="1"/>
    <col min="1035" max="1035" width="8.1640625" bestFit="1" customWidth="1"/>
    <col min="1036" max="1036" width="18.6640625" bestFit="1" customWidth="1"/>
    <col min="1037" max="1037" width="8.1640625" bestFit="1" customWidth="1"/>
    <col min="1038" max="1038" width="12.83203125" bestFit="1" customWidth="1"/>
    <col min="1039" max="1039" width="8.1640625" bestFit="1" customWidth="1"/>
    <col min="1040" max="1040" width="12.83203125" bestFit="1" customWidth="1"/>
    <col min="1041" max="1041" width="8.1640625" bestFit="1" customWidth="1"/>
    <col min="1042" max="1042" width="13.6640625" customWidth="1"/>
    <col min="1043" max="1043" width="8.1640625" bestFit="1" customWidth="1"/>
    <col min="1044" max="1044" width="14.83203125" bestFit="1" customWidth="1"/>
    <col min="1045" max="1045" width="8.1640625" bestFit="1" customWidth="1"/>
    <col min="1046" max="1046" width="13" bestFit="1" customWidth="1"/>
    <col min="1047" max="1047" width="8.1640625" bestFit="1" customWidth="1"/>
    <col min="1048" max="1048" width="10.33203125" bestFit="1" customWidth="1"/>
    <col min="1049" max="1049" width="7.83203125" bestFit="1" customWidth="1"/>
    <col min="1050" max="1050" width="14.5" bestFit="1" customWidth="1"/>
    <col min="1051" max="1051" width="7.83203125" bestFit="1" customWidth="1"/>
    <col min="1052" max="1052" width="12" bestFit="1" customWidth="1"/>
    <col min="1053" max="1053" width="8.1640625" bestFit="1" customWidth="1"/>
    <col min="1054" max="1054" width="12" bestFit="1" customWidth="1"/>
    <col min="1055" max="1055" width="8.1640625" bestFit="1" customWidth="1"/>
    <col min="1056" max="1056" width="12" bestFit="1" customWidth="1"/>
    <col min="1057" max="1057" width="8.1640625" bestFit="1" customWidth="1"/>
    <col min="1058" max="1058" width="12" bestFit="1" customWidth="1"/>
    <col min="1059" max="1059" width="8.1640625" bestFit="1" customWidth="1"/>
    <col min="1060" max="1060" width="12" bestFit="1" customWidth="1"/>
    <col min="1061" max="1061" width="10" bestFit="1" customWidth="1"/>
    <col min="1062" max="1062" width="25.6640625" customWidth="1"/>
    <col min="1281" max="1281" width="36.5" customWidth="1"/>
    <col min="1282" max="1282" width="18.33203125" customWidth="1"/>
    <col min="1283" max="1284" width="14.5" customWidth="1"/>
    <col min="1285" max="1285" width="8.1640625" bestFit="1" customWidth="1"/>
    <col min="1286" max="1286" width="15.33203125" customWidth="1"/>
    <col min="1287" max="1287" width="8.1640625" bestFit="1" customWidth="1"/>
    <col min="1288" max="1288" width="17.5" bestFit="1" customWidth="1"/>
    <col min="1289" max="1289" width="8.1640625" bestFit="1" customWidth="1"/>
    <col min="1290" max="1290" width="12.5" customWidth="1"/>
    <col min="1291" max="1291" width="8.1640625" bestFit="1" customWidth="1"/>
    <col min="1292" max="1292" width="18.6640625" bestFit="1" customWidth="1"/>
    <col min="1293" max="1293" width="8.1640625" bestFit="1" customWidth="1"/>
    <col min="1294" max="1294" width="12.83203125" bestFit="1" customWidth="1"/>
    <col min="1295" max="1295" width="8.1640625" bestFit="1" customWidth="1"/>
    <col min="1296" max="1296" width="12.83203125" bestFit="1" customWidth="1"/>
    <col min="1297" max="1297" width="8.1640625" bestFit="1" customWidth="1"/>
    <col min="1298" max="1298" width="13.6640625" customWidth="1"/>
    <col min="1299" max="1299" width="8.1640625" bestFit="1" customWidth="1"/>
    <col min="1300" max="1300" width="14.83203125" bestFit="1" customWidth="1"/>
    <col min="1301" max="1301" width="8.1640625" bestFit="1" customWidth="1"/>
    <col min="1302" max="1302" width="13" bestFit="1" customWidth="1"/>
    <col min="1303" max="1303" width="8.1640625" bestFit="1" customWidth="1"/>
    <col min="1304" max="1304" width="10.33203125" bestFit="1" customWidth="1"/>
    <col min="1305" max="1305" width="7.83203125" bestFit="1" customWidth="1"/>
    <col min="1306" max="1306" width="14.5" bestFit="1" customWidth="1"/>
    <col min="1307" max="1307" width="7.83203125" bestFit="1" customWidth="1"/>
    <col min="1308" max="1308" width="12" bestFit="1" customWidth="1"/>
    <col min="1309" max="1309" width="8.1640625" bestFit="1" customWidth="1"/>
    <col min="1310" max="1310" width="12" bestFit="1" customWidth="1"/>
    <col min="1311" max="1311" width="8.1640625" bestFit="1" customWidth="1"/>
    <col min="1312" max="1312" width="12" bestFit="1" customWidth="1"/>
    <col min="1313" max="1313" width="8.1640625" bestFit="1" customWidth="1"/>
    <col min="1314" max="1314" width="12" bestFit="1" customWidth="1"/>
    <col min="1315" max="1315" width="8.1640625" bestFit="1" customWidth="1"/>
    <col min="1316" max="1316" width="12" bestFit="1" customWidth="1"/>
    <col min="1317" max="1317" width="10" bestFit="1" customWidth="1"/>
    <col min="1318" max="1318" width="25.6640625" customWidth="1"/>
    <col min="1537" max="1537" width="36.5" customWidth="1"/>
    <col min="1538" max="1538" width="18.33203125" customWidth="1"/>
    <col min="1539" max="1540" width="14.5" customWidth="1"/>
    <col min="1541" max="1541" width="8.1640625" bestFit="1" customWidth="1"/>
    <col min="1542" max="1542" width="15.33203125" customWidth="1"/>
    <col min="1543" max="1543" width="8.1640625" bestFit="1" customWidth="1"/>
    <col min="1544" max="1544" width="17.5" bestFit="1" customWidth="1"/>
    <col min="1545" max="1545" width="8.1640625" bestFit="1" customWidth="1"/>
    <col min="1546" max="1546" width="12.5" customWidth="1"/>
    <col min="1547" max="1547" width="8.1640625" bestFit="1" customWidth="1"/>
    <col min="1548" max="1548" width="18.6640625" bestFit="1" customWidth="1"/>
    <col min="1549" max="1549" width="8.1640625" bestFit="1" customWidth="1"/>
    <col min="1550" max="1550" width="12.83203125" bestFit="1" customWidth="1"/>
    <col min="1551" max="1551" width="8.1640625" bestFit="1" customWidth="1"/>
    <col min="1552" max="1552" width="12.83203125" bestFit="1" customWidth="1"/>
    <col min="1553" max="1553" width="8.1640625" bestFit="1" customWidth="1"/>
    <col min="1554" max="1554" width="13.6640625" customWidth="1"/>
    <col min="1555" max="1555" width="8.1640625" bestFit="1" customWidth="1"/>
    <col min="1556" max="1556" width="14.83203125" bestFit="1" customWidth="1"/>
    <col min="1557" max="1557" width="8.1640625" bestFit="1" customWidth="1"/>
    <col min="1558" max="1558" width="13" bestFit="1" customWidth="1"/>
    <col min="1559" max="1559" width="8.1640625" bestFit="1" customWidth="1"/>
    <col min="1560" max="1560" width="10.33203125" bestFit="1" customWidth="1"/>
    <col min="1561" max="1561" width="7.83203125" bestFit="1" customWidth="1"/>
    <col min="1562" max="1562" width="14.5" bestFit="1" customWidth="1"/>
    <col min="1563" max="1563" width="7.83203125" bestFit="1" customWidth="1"/>
    <col min="1564" max="1564" width="12" bestFit="1" customWidth="1"/>
    <col min="1565" max="1565" width="8.1640625" bestFit="1" customWidth="1"/>
    <col min="1566" max="1566" width="12" bestFit="1" customWidth="1"/>
    <col min="1567" max="1567" width="8.1640625" bestFit="1" customWidth="1"/>
    <col min="1568" max="1568" width="12" bestFit="1" customWidth="1"/>
    <col min="1569" max="1569" width="8.1640625" bestFit="1" customWidth="1"/>
    <col min="1570" max="1570" width="12" bestFit="1" customWidth="1"/>
    <col min="1571" max="1571" width="8.1640625" bestFit="1" customWidth="1"/>
    <col min="1572" max="1572" width="12" bestFit="1" customWidth="1"/>
    <col min="1573" max="1573" width="10" bestFit="1" customWidth="1"/>
    <col min="1574" max="1574" width="25.6640625" customWidth="1"/>
    <col min="1793" max="1793" width="36.5" customWidth="1"/>
    <col min="1794" max="1794" width="18.33203125" customWidth="1"/>
    <col min="1795" max="1796" width="14.5" customWidth="1"/>
    <col min="1797" max="1797" width="8.1640625" bestFit="1" customWidth="1"/>
    <col min="1798" max="1798" width="15.33203125" customWidth="1"/>
    <col min="1799" max="1799" width="8.1640625" bestFit="1" customWidth="1"/>
    <col min="1800" max="1800" width="17.5" bestFit="1" customWidth="1"/>
    <col min="1801" max="1801" width="8.1640625" bestFit="1" customWidth="1"/>
    <col min="1802" max="1802" width="12.5" customWidth="1"/>
    <col min="1803" max="1803" width="8.1640625" bestFit="1" customWidth="1"/>
    <col min="1804" max="1804" width="18.6640625" bestFit="1" customWidth="1"/>
    <col min="1805" max="1805" width="8.1640625" bestFit="1" customWidth="1"/>
    <col min="1806" max="1806" width="12.83203125" bestFit="1" customWidth="1"/>
    <col min="1807" max="1807" width="8.1640625" bestFit="1" customWidth="1"/>
    <col min="1808" max="1808" width="12.83203125" bestFit="1" customWidth="1"/>
    <col min="1809" max="1809" width="8.1640625" bestFit="1" customWidth="1"/>
    <col min="1810" max="1810" width="13.6640625" customWidth="1"/>
    <col min="1811" max="1811" width="8.1640625" bestFit="1" customWidth="1"/>
    <col min="1812" max="1812" width="14.83203125" bestFit="1" customWidth="1"/>
    <col min="1813" max="1813" width="8.1640625" bestFit="1" customWidth="1"/>
    <col min="1814" max="1814" width="13" bestFit="1" customWidth="1"/>
    <col min="1815" max="1815" width="8.1640625" bestFit="1" customWidth="1"/>
    <col min="1816" max="1816" width="10.33203125" bestFit="1" customWidth="1"/>
    <col min="1817" max="1817" width="7.83203125" bestFit="1" customWidth="1"/>
    <col min="1818" max="1818" width="14.5" bestFit="1" customWidth="1"/>
    <col min="1819" max="1819" width="7.83203125" bestFit="1" customWidth="1"/>
    <col min="1820" max="1820" width="12" bestFit="1" customWidth="1"/>
    <col min="1821" max="1821" width="8.1640625" bestFit="1" customWidth="1"/>
    <col min="1822" max="1822" width="12" bestFit="1" customWidth="1"/>
    <col min="1823" max="1823" width="8.1640625" bestFit="1" customWidth="1"/>
    <col min="1824" max="1824" width="12" bestFit="1" customWidth="1"/>
    <col min="1825" max="1825" width="8.1640625" bestFit="1" customWidth="1"/>
    <col min="1826" max="1826" width="12" bestFit="1" customWidth="1"/>
    <col min="1827" max="1827" width="8.1640625" bestFit="1" customWidth="1"/>
    <col min="1828" max="1828" width="12" bestFit="1" customWidth="1"/>
    <col min="1829" max="1829" width="10" bestFit="1" customWidth="1"/>
    <col min="1830" max="1830" width="25.6640625" customWidth="1"/>
    <col min="2049" max="2049" width="36.5" customWidth="1"/>
    <col min="2050" max="2050" width="18.33203125" customWidth="1"/>
    <col min="2051" max="2052" width="14.5" customWidth="1"/>
    <col min="2053" max="2053" width="8.1640625" bestFit="1" customWidth="1"/>
    <col min="2054" max="2054" width="15.33203125" customWidth="1"/>
    <col min="2055" max="2055" width="8.1640625" bestFit="1" customWidth="1"/>
    <col min="2056" max="2056" width="17.5" bestFit="1" customWidth="1"/>
    <col min="2057" max="2057" width="8.1640625" bestFit="1" customWidth="1"/>
    <col min="2058" max="2058" width="12.5" customWidth="1"/>
    <col min="2059" max="2059" width="8.1640625" bestFit="1" customWidth="1"/>
    <col min="2060" max="2060" width="18.6640625" bestFit="1" customWidth="1"/>
    <col min="2061" max="2061" width="8.1640625" bestFit="1" customWidth="1"/>
    <col min="2062" max="2062" width="12.83203125" bestFit="1" customWidth="1"/>
    <col min="2063" max="2063" width="8.1640625" bestFit="1" customWidth="1"/>
    <col min="2064" max="2064" width="12.83203125" bestFit="1" customWidth="1"/>
    <col min="2065" max="2065" width="8.1640625" bestFit="1" customWidth="1"/>
    <col min="2066" max="2066" width="13.6640625" customWidth="1"/>
    <col min="2067" max="2067" width="8.1640625" bestFit="1" customWidth="1"/>
    <col min="2068" max="2068" width="14.83203125" bestFit="1" customWidth="1"/>
    <col min="2069" max="2069" width="8.1640625" bestFit="1" customWidth="1"/>
    <col min="2070" max="2070" width="13" bestFit="1" customWidth="1"/>
    <col min="2071" max="2071" width="8.1640625" bestFit="1" customWidth="1"/>
    <col min="2072" max="2072" width="10.33203125" bestFit="1" customWidth="1"/>
    <col min="2073" max="2073" width="7.83203125" bestFit="1" customWidth="1"/>
    <col min="2074" max="2074" width="14.5" bestFit="1" customWidth="1"/>
    <col min="2075" max="2075" width="7.83203125" bestFit="1" customWidth="1"/>
    <col min="2076" max="2076" width="12" bestFit="1" customWidth="1"/>
    <col min="2077" max="2077" width="8.1640625" bestFit="1" customWidth="1"/>
    <col min="2078" max="2078" width="12" bestFit="1" customWidth="1"/>
    <col min="2079" max="2079" width="8.1640625" bestFit="1" customWidth="1"/>
    <col min="2080" max="2080" width="12" bestFit="1" customWidth="1"/>
    <col min="2081" max="2081" width="8.1640625" bestFit="1" customWidth="1"/>
    <col min="2082" max="2082" width="12" bestFit="1" customWidth="1"/>
    <col min="2083" max="2083" width="8.1640625" bestFit="1" customWidth="1"/>
    <col min="2084" max="2084" width="12" bestFit="1" customWidth="1"/>
    <col min="2085" max="2085" width="10" bestFit="1" customWidth="1"/>
    <col min="2086" max="2086" width="25.6640625" customWidth="1"/>
    <col min="2305" max="2305" width="36.5" customWidth="1"/>
    <col min="2306" max="2306" width="18.33203125" customWidth="1"/>
    <col min="2307" max="2308" width="14.5" customWidth="1"/>
    <col min="2309" max="2309" width="8.1640625" bestFit="1" customWidth="1"/>
    <col min="2310" max="2310" width="15.33203125" customWidth="1"/>
    <col min="2311" max="2311" width="8.1640625" bestFit="1" customWidth="1"/>
    <col min="2312" max="2312" width="17.5" bestFit="1" customWidth="1"/>
    <col min="2313" max="2313" width="8.1640625" bestFit="1" customWidth="1"/>
    <col min="2314" max="2314" width="12.5" customWidth="1"/>
    <col min="2315" max="2315" width="8.1640625" bestFit="1" customWidth="1"/>
    <col min="2316" max="2316" width="18.6640625" bestFit="1" customWidth="1"/>
    <col min="2317" max="2317" width="8.1640625" bestFit="1" customWidth="1"/>
    <col min="2318" max="2318" width="12.83203125" bestFit="1" customWidth="1"/>
    <col min="2319" max="2319" width="8.1640625" bestFit="1" customWidth="1"/>
    <col min="2320" max="2320" width="12.83203125" bestFit="1" customWidth="1"/>
    <col min="2321" max="2321" width="8.1640625" bestFit="1" customWidth="1"/>
    <col min="2322" max="2322" width="13.6640625" customWidth="1"/>
    <col min="2323" max="2323" width="8.1640625" bestFit="1" customWidth="1"/>
    <col min="2324" max="2324" width="14.83203125" bestFit="1" customWidth="1"/>
    <col min="2325" max="2325" width="8.1640625" bestFit="1" customWidth="1"/>
    <col min="2326" max="2326" width="13" bestFit="1" customWidth="1"/>
    <col min="2327" max="2327" width="8.1640625" bestFit="1" customWidth="1"/>
    <col min="2328" max="2328" width="10.33203125" bestFit="1" customWidth="1"/>
    <col min="2329" max="2329" width="7.83203125" bestFit="1" customWidth="1"/>
    <col min="2330" max="2330" width="14.5" bestFit="1" customWidth="1"/>
    <col min="2331" max="2331" width="7.83203125" bestFit="1" customWidth="1"/>
    <col min="2332" max="2332" width="12" bestFit="1" customWidth="1"/>
    <col min="2333" max="2333" width="8.1640625" bestFit="1" customWidth="1"/>
    <col min="2334" max="2334" width="12" bestFit="1" customWidth="1"/>
    <col min="2335" max="2335" width="8.1640625" bestFit="1" customWidth="1"/>
    <col min="2336" max="2336" width="12" bestFit="1" customWidth="1"/>
    <col min="2337" max="2337" width="8.1640625" bestFit="1" customWidth="1"/>
    <col min="2338" max="2338" width="12" bestFit="1" customWidth="1"/>
    <col min="2339" max="2339" width="8.1640625" bestFit="1" customWidth="1"/>
    <col min="2340" max="2340" width="12" bestFit="1" customWidth="1"/>
    <col min="2341" max="2341" width="10" bestFit="1" customWidth="1"/>
    <col min="2342" max="2342" width="25.6640625" customWidth="1"/>
    <col min="2561" max="2561" width="36.5" customWidth="1"/>
    <col min="2562" max="2562" width="18.33203125" customWidth="1"/>
    <col min="2563" max="2564" width="14.5" customWidth="1"/>
    <col min="2565" max="2565" width="8.1640625" bestFit="1" customWidth="1"/>
    <col min="2566" max="2566" width="15.33203125" customWidth="1"/>
    <col min="2567" max="2567" width="8.1640625" bestFit="1" customWidth="1"/>
    <col min="2568" max="2568" width="17.5" bestFit="1" customWidth="1"/>
    <col min="2569" max="2569" width="8.1640625" bestFit="1" customWidth="1"/>
    <col min="2570" max="2570" width="12.5" customWidth="1"/>
    <col min="2571" max="2571" width="8.1640625" bestFit="1" customWidth="1"/>
    <col min="2572" max="2572" width="18.6640625" bestFit="1" customWidth="1"/>
    <col min="2573" max="2573" width="8.1640625" bestFit="1" customWidth="1"/>
    <col min="2574" max="2574" width="12.83203125" bestFit="1" customWidth="1"/>
    <col min="2575" max="2575" width="8.1640625" bestFit="1" customWidth="1"/>
    <col min="2576" max="2576" width="12.83203125" bestFit="1" customWidth="1"/>
    <col min="2577" max="2577" width="8.1640625" bestFit="1" customWidth="1"/>
    <col min="2578" max="2578" width="13.6640625" customWidth="1"/>
    <col min="2579" max="2579" width="8.1640625" bestFit="1" customWidth="1"/>
    <col min="2580" max="2580" width="14.83203125" bestFit="1" customWidth="1"/>
    <col min="2581" max="2581" width="8.1640625" bestFit="1" customWidth="1"/>
    <col min="2582" max="2582" width="13" bestFit="1" customWidth="1"/>
    <col min="2583" max="2583" width="8.1640625" bestFit="1" customWidth="1"/>
    <col min="2584" max="2584" width="10.33203125" bestFit="1" customWidth="1"/>
    <col min="2585" max="2585" width="7.83203125" bestFit="1" customWidth="1"/>
    <col min="2586" max="2586" width="14.5" bestFit="1" customWidth="1"/>
    <col min="2587" max="2587" width="7.83203125" bestFit="1" customWidth="1"/>
    <col min="2588" max="2588" width="12" bestFit="1" customWidth="1"/>
    <col min="2589" max="2589" width="8.1640625" bestFit="1" customWidth="1"/>
    <col min="2590" max="2590" width="12" bestFit="1" customWidth="1"/>
    <col min="2591" max="2591" width="8.1640625" bestFit="1" customWidth="1"/>
    <col min="2592" max="2592" width="12" bestFit="1" customWidth="1"/>
    <col min="2593" max="2593" width="8.1640625" bestFit="1" customWidth="1"/>
    <col min="2594" max="2594" width="12" bestFit="1" customWidth="1"/>
    <col min="2595" max="2595" width="8.1640625" bestFit="1" customWidth="1"/>
    <col min="2596" max="2596" width="12" bestFit="1" customWidth="1"/>
    <col min="2597" max="2597" width="10" bestFit="1" customWidth="1"/>
    <col min="2598" max="2598" width="25.6640625" customWidth="1"/>
    <col min="2817" max="2817" width="36.5" customWidth="1"/>
    <col min="2818" max="2818" width="18.33203125" customWidth="1"/>
    <col min="2819" max="2820" width="14.5" customWidth="1"/>
    <col min="2821" max="2821" width="8.1640625" bestFit="1" customWidth="1"/>
    <col min="2822" max="2822" width="15.33203125" customWidth="1"/>
    <col min="2823" max="2823" width="8.1640625" bestFit="1" customWidth="1"/>
    <col min="2824" max="2824" width="17.5" bestFit="1" customWidth="1"/>
    <col min="2825" max="2825" width="8.1640625" bestFit="1" customWidth="1"/>
    <col min="2826" max="2826" width="12.5" customWidth="1"/>
    <col min="2827" max="2827" width="8.1640625" bestFit="1" customWidth="1"/>
    <col min="2828" max="2828" width="18.6640625" bestFit="1" customWidth="1"/>
    <col min="2829" max="2829" width="8.1640625" bestFit="1" customWidth="1"/>
    <col min="2830" max="2830" width="12.83203125" bestFit="1" customWidth="1"/>
    <col min="2831" max="2831" width="8.1640625" bestFit="1" customWidth="1"/>
    <col min="2832" max="2832" width="12.83203125" bestFit="1" customWidth="1"/>
    <col min="2833" max="2833" width="8.1640625" bestFit="1" customWidth="1"/>
    <col min="2834" max="2834" width="13.6640625" customWidth="1"/>
    <col min="2835" max="2835" width="8.1640625" bestFit="1" customWidth="1"/>
    <col min="2836" max="2836" width="14.83203125" bestFit="1" customWidth="1"/>
    <col min="2837" max="2837" width="8.1640625" bestFit="1" customWidth="1"/>
    <col min="2838" max="2838" width="13" bestFit="1" customWidth="1"/>
    <col min="2839" max="2839" width="8.1640625" bestFit="1" customWidth="1"/>
    <col min="2840" max="2840" width="10.33203125" bestFit="1" customWidth="1"/>
    <col min="2841" max="2841" width="7.83203125" bestFit="1" customWidth="1"/>
    <col min="2842" max="2842" width="14.5" bestFit="1" customWidth="1"/>
    <col min="2843" max="2843" width="7.83203125" bestFit="1" customWidth="1"/>
    <col min="2844" max="2844" width="12" bestFit="1" customWidth="1"/>
    <col min="2845" max="2845" width="8.1640625" bestFit="1" customWidth="1"/>
    <col min="2846" max="2846" width="12" bestFit="1" customWidth="1"/>
    <col min="2847" max="2847" width="8.1640625" bestFit="1" customWidth="1"/>
    <col min="2848" max="2848" width="12" bestFit="1" customWidth="1"/>
    <col min="2849" max="2849" width="8.1640625" bestFit="1" customWidth="1"/>
    <col min="2850" max="2850" width="12" bestFit="1" customWidth="1"/>
    <col min="2851" max="2851" width="8.1640625" bestFit="1" customWidth="1"/>
    <col min="2852" max="2852" width="12" bestFit="1" customWidth="1"/>
    <col min="2853" max="2853" width="10" bestFit="1" customWidth="1"/>
    <col min="2854" max="2854" width="25.6640625" customWidth="1"/>
    <col min="3073" max="3073" width="36.5" customWidth="1"/>
    <col min="3074" max="3074" width="18.33203125" customWidth="1"/>
    <col min="3075" max="3076" width="14.5" customWidth="1"/>
    <col min="3077" max="3077" width="8.1640625" bestFit="1" customWidth="1"/>
    <col min="3078" max="3078" width="15.33203125" customWidth="1"/>
    <col min="3079" max="3079" width="8.1640625" bestFit="1" customWidth="1"/>
    <col min="3080" max="3080" width="17.5" bestFit="1" customWidth="1"/>
    <col min="3081" max="3081" width="8.1640625" bestFit="1" customWidth="1"/>
    <col min="3082" max="3082" width="12.5" customWidth="1"/>
    <col min="3083" max="3083" width="8.1640625" bestFit="1" customWidth="1"/>
    <col min="3084" max="3084" width="18.6640625" bestFit="1" customWidth="1"/>
    <col min="3085" max="3085" width="8.1640625" bestFit="1" customWidth="1"/>
    <col min="3086" max="3086" width="12.83203125" bestFit="1" customWidth="1"/>
    <col min="3087" max="3087" width="8.1640625" bestFit="1" customWidth="1"/>
    <col min="3088" max="3088" width="12.83203125" bestFit="1" customWidth="1"/>
    <col min="3089" max="3089" width="8.1640625" bestFit="1" customWidth="1"/>
    <col min="3090" max="3090" width="13.6640625" customWidth="1"/>
    <col min="3091" max="3091" width="8.1640625" bestFit="1" customWidth="1"/>
    <col min="3092" max="3092" width="14.83203125" bestFit="1" customWidth="1"/>
    <col min="3093" max="3093" width="8.1640625" bestFit="1" customWidth="1"/>
    <col min="3094" max="3094" width="13" bestFit="1" customWidth="1"/>
    <col min="3095" max="3095" width="8.1640625" bestFit="1" customWidth="1"/>
    <col min="3096" max="3096" width="10.33203125" bestFit="1" customWidth="1"/>
    <col min="3097" max="3097" width="7.83203125" bestFit="1" customWidth="1"/>
    <col min="3098" max="3098" width="14.5" bestFit="1" customWidth="1"/>
    <col min="3099" max="3099" width="7.83203125" bestFit="1" customWidth="1"/>
    <col min="3100" max="3100" width="12" bestFit="1" customWidth="1"/>
    <col min="3101" max="3101" width="8.1640625" bestFit="1" customWidth="1"/>
    <col min="3102" max="3102" width="12" bestFit="1" customWidth="1"/>
    <col min="3103" max="3103" width="8.1640625" bestFit="1" customWidth="1"/>
    <col min="3104" max="3104" width="12" bestFit="1" customWidth="1"/>
    <col min="3105" max="3105" width="8.1640625" bestFit="1" customWidth="1"/>
    <col min="3106" max="3106" width="12" bestFit="1" customWidth="1"/>
    <col min="3107" max="3107" width="8.1640625" bestFit="1" customWidth="1"/>
    <col min="3108" max="3108" width="12" bestFit="1" customWidth="1"/>
    <col min="3109" max="3109" width="10" bestFit="1" customWidth="1"/>
    <col min="3110" max="3110" width="25.6640625" customWidth="1"/>
    <col min="3329" max="3329" width="36.5" customWidth="1"/>
    <col min="3330" max="3330" width="18.33203125" customWidth="1"/>
    <col min="3331" max="3332" width="14.5" customWidth="1"/>
    <col min="3333" max="3333" width="8.1640625" bestFit="1" customWidth="1"/>
    <col min="3334" max="3334" width="15.33203125" customWidth="1"/>
    <col min="3335" max="3335" width="8.1640625" bestFit="1" customWidth="1"/>
    <col min="3336" max="3336" width="17.5" bestFit="1" customWidth="1"/>
    <col min="3337" max="3337" width="8.1640625" bestFit="1" customWidth="1"/>
    <col min="3338" max="3338" width="12.5" customWidth="1"/>
    <col min="3339" max="3339" width="8.1640625" bestFit="1" customWidth="1"/>
    <col min="3340" max="3340" width="18.6640625" bestFit="1" customWidth="1"/>
    <col min="3341" max="3341" width="8.1640625" bestFit="1" customWidth="1"/>
    <col min="3342" max="3342" width="12.83203125" bestFit="1" customWidth="1"/>
    <col min="3343" max="3343" width="8.1640625" bestFit="1" customWidth="1"/>
    <col min="3344" max="3344" width="12.83203125" bestFit="1" customWidth="1"/>
    <col min="3345" max="3345" width="8.1640625" bestFit="1" customWidth="1"/>
    <col min="3346" max="3346" width="13.6640625" customWidth="1"/>
    <col min="3347" max="3347" width="8.1640625" bestFit="1" customWidth="1"/>
    <col min="3348" max="3348" width="14.83203125" bestFit="1" customWidth="1"/>
    <col min="3349" max="3349" width="8.1640625" bestFit="1" customWidth="1"/>
    <col min="3350" max="3350" width="13" bestFit="1" customWidth="1"/>
    <col min="3351" max="3351" width="8.1640625" bestFit="1" customWidth="1"/>
    <col min="3352" max="3352" width="10.33203125" bestFit="1" customWidth="1"/>
    <col min="3353" max="3353" width="7.83203125" bestFit="1" customWidth="1"/>
    <col min="3354" max="3354" width="14.5" bestFit="1" customWidth="1"/>
    <col min="3355" max="3355" width="7.83203125" bestFit="1" customWidth="1"/>
    <col min="3356" max="3356" width="12" bestFit="1" customWidth="1"/>
    <col min="3357" max="3357" width="8.1640625" bestFit="1" customWidth="1"/>
    <col min="3358" max="3358" width="12" bestFit="1" customWidth="1"/>
    <col min="3359" max="3359" width="8.1640625" bestFit="1" customWidth="1"/>
    <col min="3360" max="3360" width="12" bestFit="1" customWidth="1"/>
    <col min="3361" max="3361" width="8.1640625" bestFit="1" customWidth="1"/>
    <col min="3362" max="3362" width="12" bestFit="1" customWidth="1"/>
    <col min="3363" max="3363" width="8.1640625" bestFit="1" customWidth="1"/>
    <col min="3364" max="3364" width="12" bestFit="1" customWidth="1"/>
    <col min="3365" max="3365" width="10" bestFit="1" customWidth="1"/>
    <col min="3366" max="3366" width="25.6640625" customWidth="1"/>
    <col min="3585" max="3585" width="36.5" customWidth="1"/>
    <col min="3586" max="3586" width="18.33203125" customWidth="1"/>
    <col min="3587" max="3588" width="14.5" customWidth="1"/>
    <col min="3589" max="3589" width="8.1640625" bestFit="1" customWidth="1"/>
    <col min="3590" max="3590" width="15.33203125" customWidth="1"/>
    <col min="3591" max="3591" width="8.1640625" bestFit="1" customWidth="1"/>
    <col min="3592" max="3592" width="17.5" bestFit="1" customWidth="1"/>
    <col min="3593" max="3593" width="8.1640625" bestFit="1" customWidth="1"/>
    <col min="3594" max="3594" width="12.5" customWidth="1"/>
    <col min="3595" max="3595" width="8.1640625" bestFit="1" customWidth="1"/>
    <col min="3596" max="3596" width="18.6640625" bestFit="1" customWidth="1"/>
    <col min="3597" max="3597" width="8.1640625" bestFit="1" customWidth="1"/>
    <col min="3598" max="3598" width="12.83203125" bestFit="1" customWidth="1"/>
    <col min="3599" max="3599" width="8.1640625" bestFit="1" customWidth="1"/>
    <col min="3600" max="3600" width="12.83203125" bestFit="1" customWidth="1"/>
    <col min="3601" max="3601" width="8.1640625" bestFit="1" customWidth="1"/>
    <col min="3602" max="3602" width="13.6640625" customWidth="1"/>
    <col min="3603" max="3603" width="8.1640625" bestFit="1" customWidth="1"/>
    <col min="3604" max="3604" width="14.83203125" bestFit="1" customWidth="1"/>
    <col min="3605" max="3605" width="8.1640625" bestFit="1" customWidth="1"/>
    <col min="3606" max="3606" width="13" bestFit="1" customWidth="1"/>
    <col min="3607" max="3607" width="8.1640625" bestFit="1" customWidth="1"/>
    <col min="3608" max="3608" width="10.33203125" bestFit="1" customWidth="1"/>
    <col min="3609" max="3609" width="7.83203125" bestFit="1" customWidth="1"/>
    <col min="3610" max="3610" width="14.5" bestFit="1" customWidth="1"/>
    <col min="3611" max="3611" width="7.83203125" bestFit="1" customWidth="1"/>
    <col min="3612" max="3612" width="12" bestFit="1" customWidth="1"/>
    <col min="3613" max="3613" width="8.1640625" bestFit="1" customWidth="1"/>
    <col min="3614" max="3614" width="12" bestFit="1" customWidth="1"/>
    <col min="3615" max="3615" width="8.1640625" bestFit="1" customWidth="1"/>
    <col min="3616" max="3616" width="12" bestFit="1" customWidth="1"/>
    <col min="3617" max="3617" width="8.1640625" bestFit="1" customWidth="1"/>
    <col min="3618" max="3618" width="12" bestFit="1" customWidth="1"/>
    <col min="3619" max="3619" width="8.1640625" bestFit="1" customWidth="1"/>
    <col min="3620" max="3620" width="12" bestFit="1" customWidth="1"/>
    <col min="3621" max="3621" width="10" bestFit="1" customWidth="1"/>
    <col min="3622" max="3622" width="25.6640625" customWidth="1"/>
    <col min="3841" max="3841" width="36.5" customWidth="1"/>
    <col min="3842" max="3842" width="18.33203125" customWidth="1"/>
    <col min="3843" max="3844" width="14.5" customWidth="1"/>
    <col min="3845" max="3845" width="8.1640625" bestFit="1" customWidth="1"/>
    <col min="3846" max="3846" width="15.33203125" customWidth="1"/>
    <col min="3847" max="3847" width="8.1640625" bestFit="1" customWidth="1"/>
    <col min="3848" max="3848" width="17.5" bestFit="1" customWidth="1"/>
    <col min="3849" max="3849" width="8.1640625" bestFit="1" customWidth="1"/>
    <col min="3850" max="3850" width="12.5" customWidth="1"/>
    <col min="3851" max="3851" width="8.1640625" bestFit="1" customWidth="1"/>
    <col min="3852" max="3852" width="18.6640625" bestFit="1" customWidth="1"/>
    <col min="3853" max="3853" width="8.1640625" bestFit="1" customWidth="1"/>
    <col min="3854" max="3854" width="12.83203125" bestFit="1" customWidth="1"/>
    <col min="3855" max="3855" width="8.1640625" bestFit="1" customWidth="1"/>
    <col min="3856" max="3856" width="12.83203125" bestFit="1" customWidth="1"/>
    <col min="3857" max="3857" width="8.1640625" bestFit="1" customWidth="1"/>
    <col min="3858" max="3858" width="13.6640625" customWidth="1"/>
    <col min="3859" max="3859" width="8.1640625" bestFit="1" customWidth="1"/>
    <col min="3860" max="3860" width="14.83203125" bestFit="1" customWidth="1"/>
    <col min="3861" max="3861" width="8.1640625" bestFit="1" customWidth="1"/>
    <col min="3862" max="3862" width="13" bestFit="1" customWidth="1"/>
    <col min="3863" max="3863" width="8.1640625" bestFit="1" customWidth="1"/>
    <col min="3864" max="3864" width="10.33203125" bestFit="1" customWidth="1"/>
    <col min="3865" max="3865" width="7.83203125" bestFit="1" customWidth="1"/>
    <col min="3866" max="3866" width="14.5" bestFit="1" customWidth="1"/>
    <col min="3867" max="3867" width="7.83203125" bestFit="1" customWidth="1"/>
    <col min="3868" max="3868" width="12" bestFit="1" customWidth="1"/>
    <col min="3869" max="3869" width="8.1640625" bestFit="1" customWidth="1"/>
    <col min="3870" max="3870" width="12" bestFit="1" customWidth="1"/>
    <col min="3871" max="3871" width="8.1640625" bestFit="1" customWidth="1"/>
    <col min="3872" max="3872" width="12" bestFit="1" customWidth="1"/>
    <col min="3873" max="3873" width="8.1640625" bestFit="1" customWidth="1"/>
    <col min="3874" max="3874" width="12" bestFit="1" customWidth="1"/>
    <col min="3875" max="3875" width="8.1640625" bestFit="1" customWidth="1"/>
    <col min="3876" max="3876" width="12" bestFit="1" customWidth="1"/>
    <col min="3877" max="3877" width="10" bestFit="1" customWidth="1"/>
    <col min="3878" max="3878" width="25.6640625" customWidth="1"/>
    <col min="4097" max="4097" width="36.5" customWidth="1"/>
    <col min="4098" max="4098" width="18.33203125" customWidth="1"/>
    <col min="4099" max="4100" width="14.5" customWidth="1"/>
    <col min="4101" max="4101" width="8.1640625" bestFit="1" customWidth="1"/>
    <col min="4102" max="4102" width="15.33203125" customWidth="1"/>
    <col min="4103" max="4103" width="8.1640625" bestFit="1" customWidth="1"/>
    <col min="4104" max="4104" width="17.5" bestFit="1" customWidth="1"/>
    <col min="4105" max="4105" width="8.1640625" bestFit="1" customWidth="1"/>
    <col min="4106" max="4106" width="12.5" customWidth="1"/>
    <col min="4107" max="4107" width="8.1640625" bestFit="1" customWidth="1"/>
    <col min="4108" max="4108" width="18.6640625" bestFit="1" customWidth="1"/>
    <col min="4109" max="4109" width="8.1640625" bestFit="1" customWidth="1"/>
    <col min="4110" max="4110" width="12.83203125" bestFit="1" customWidth="1"/>
    <col min="4111" max="4111" width="8.1640625" bestFit="1" customWidth="1"/>
    <col min="4112" max="4112" width="12.83203125" bestFit="1" customWidth="1"/>
    <col min="4113" max="4113" width="8.1640625" bestFit="1" customWidth="1"/>
    <col min="4114" max="4114" width="13.6640625" customWidth="1"/>
    <col min="4115" max="4115" width="8.1640625" bestFit="1" customWidth="1"/>
    <col min="4116" max="4116" width="14.83203125" bestFit="1" customWidth="1"/>
    <col min="4117" max="4117" width="8.1640625" bestFit="1" customWidth="1"/>
    <col min="4118" max="4118" width="13" bestFit="1" customWidth="1"/>
    <col min="4119" max="4119" width="8.1640625" bestFit="1" customWidth="1"/>
    <col min="4120" max="4120" width="10.33203125" bestFit="1" customWidth="1"/>
    <col min="4121" max="4121" width="7.83203125" bestFit="1" customWidth="1"/>
    <col min="4122" max="4122" width="14.5" bestFit="1" customWidth="1"/>
    <col min="4123" max="4123" width="7.83203125" bestFit="1" customWidth="1"/>
    <col min="4124" max="4124" width="12" bestFit="1" customWidth="1"/>
    <col min="4125" max="4125" width="8.1640625" bestFit="1" customWidth="1"/>
    <col min="4126" max="4126" width="12" bestFit="1" customWidth="1"/>
    <col min="4127" max="4127" width="8.1640625" bestFit="1" customWidth="1"/>
    <col min="4128" max="4128" width="12" bestFit="1" customWidth="1"/>
    <col min="4129" max="4129" width="8.1640625" bestFit="1" customWidth="1"/>
    <col min="4130" max="4130" width="12" bestFit="1" customWidth="1"/>
    <col min="4131" max="4131" width="8.1640625" bestFit="1" customWidth="1"/>
    <col min="4132" max="4132" width="12" bestFit="1" customWidth="1"/>
    <col min="4133" max="4133" width="10" bestFit="1" customWidth="1"/>
    <col min="4134" max="4134" width="25.6640625" customWidth="1"/>
    <col min="4353" max="4353" width="36.5" customWidth="1"/>
    <col min="4354" max="4354" width="18.33203125" customWidth="1"/>
    <col min="4355" max="4356" width="14.5" customWidth="1"/>
    <col min="4357" max="4357" width="8.1640625" bestFit="1" customWidth="1"/>
    <col min="4358" max="4358" width="15.33203125" customWidth="1"/>
    <col min="4359" max="4359" width="8.1640625" bestFit="1" customWidth="1"/>
    <col min="4360" max="4360" width="17.5" bestFit="1" customWidth="1"/>
    <col min="4361" max="4361" width="8.1640625" bestFit="1" customWidth="1"/>
    <col min="4362" max="4362" width="12.5" customWidth="1"/>
    <col min="4363" max="4363" width="8.1640625" bestFit="1" customWidth="1"/>
    <col min="4364" max="4364" width="18.6640625" bestFit="1" customWidth="1"/>
    <col min="4365" max="4365" width="8.1640625" bestFit="1" customWidth="1"/>
    <col min="4366" max="4366" width="12.83203125" bestFit="1" customWidth="1"/>
    <col min="4367" max="4367" width="8.1640625" bestFit="1" customWidth="1"/>
    <col min="4368" max="4368" width="12.83203125" bestFit="1" customWidth="1"/>
    <col min="4369" max="4369" width="8.1640625" bestFit="1" customWidth="1"/>
    <col min="4370" max="4370" width="13.6640625" customWidth="1"/>
    <col min="4371" max="4371" width="8.1640625" bestFit="1" customWidth="1"/>
    <col min="4372" max="4372" width="14.83203125" bestFit="1" customWidth="1"/>
    <col min="4373" max="4373" width="8.1640625" bestFit="1" customWidth="1"/>
    <col min="4374" max="4374" width="13" bestFit="1" customWidth="1"/>
    <col min="4375" max="4375" width="8.1640625" bestFit="1" customWidth="1"/>
    <col min="4376" max="4376" width="10.33203125" bestFit="1" customWidth="1"/>
    <col min="4377" max="4377" width="7.83203125" bestFit="1" customWidth="1"/>
    <col min="4378" max="4378" width="14.5" bestFit="1" customWidth="1"/>
    <col min="4379" max="4379" width="7.83203125" bestFit="1" customWidth="1"/>
    <col min="4380" max="4380" width="12" bestFit="1" customWidth="1"/>
    <col min="4381" max="4381" width="8.1640625" bestFit="1" customWidth="1"/>
    <col min="4382" max="4382" width="12" bestFit="1" customWidth="1"/>
    <col min="4383" max="4383" width="8.1640625" bestFit="1" customWidth="1"/>
    <col min="4384" max="4384" width="12" bestFit="1" customWidth="1"/>
    <col min="4385" max="4385" width="8.1640625" bestFit="1" customWidth="1"/>
    <col min="4386" max="4386" width="12" bestFit="1" customWidth="1"/>
    <col min="4387" max="4387" width="8.1640625" bestFit="1" customWidth="1"/>
    <col min="4388" max="4388" width="12" bestFit="1" customWidth="1"/>
    <col min="4389" max="4389" width="10" bestFit="1" customWidth="1"/>
    <col min="4390" max="4390" width="25.6640625" customWidth="1"/>
    <col min="4609" max="4609" width="36.5" customWidth="1"/>
    <col min="4610" max="4610" width="18.33203125" customWidth="1"/>
    <col min="4611" max="4612" width="14.5" customWidth="1"/>
    <col min="4613" max="4613" width="8.1640625" bestFit="1" customWidth="1"/>
    <col min="4614" max="4614" width="15.33203125" customWidth="1"/>
    <col min="4615" max="4615" width="8.1640625" bestFit="1" customWidth="1"/>
    <col min="4616" max="4616" width="17.5" bestFit="1" customWidth="1"/>
    <col min="4617" max="4617" width="8.1640625" bestFit="1" customWidth="1"/>
    <col min="4618" max="4618" width="12.5" customWidth="1"/>
    <col min="4619" max="4619" width="8.1640625" bestFit="1" customWidth="1"/>
    <col min="4620" max="4620" width="18.6640625" bestFit="1" customWidth="1"/>
    <col min="4621" max="4621" width="8.1640625" bestFit="1" customWidth="1"/>
    <col min="4622" max="4622" width="12.83203125" bestFit="1" customWidth="1"/>
    <col min="4623" max="4623" width="8.1640625" bestFit="1" customWidth="1"/>
    <col min="4624" max="4624" width="12.83203125" bestFit="1" customWidth="1"/>
    <col min="4625" max="4625" width="8.1640625" bestFit="1" customWidth="1"/>
    <col min="4626" max="4626" width="13.6640625" customWidth="1"/>
    <col min="4627" max="4627" width="8.1640625" bestFit="1" customWidth="1"/>
    <col min="4628" max="4628" width="14.83203125" bestFit="1" customWidth="1"/>
    <col min="4629" max="4629" width="8.1640625" bestFit="1" customWidth="1"/>
    <col min="4630" max="4630" width="13" bestFit="1" customWidth="1"/>
    <col min="4631" max="4631" width="8.1640625" bestFit="1" customWidth="1"/>
    <col min="4632" max="4632" width="10.33203125" bestFit="1" customWidth="1"/>
    <col min="4633" max="4633" width="7.83203125" bestFit="1" customWidth="1"/>
    <col min="4634" max="4634" width="14.5" bestFit="1" customWidth="1"/>
    <col min="4635" max="4635" width="7.83203125" bestFit="1" customWidth="1"/>
    <col min="4636" max="4636" width="12" bestFit="1" customWidth="1"/>
    <col min="4637" max="4637" width="8.1640625" bestFit="1" customWidth="1"/>
    <col min="4638" max="4638" width="12" bestFit="1" customWidth="1"/>
    <col min="4639" max="4639" width="8.1640625" bestFit="1" customWidth="1"/>
    <col min="4640" max="4640" width="12" bestFit="1" customWidth="1"/>
    <col min="4641" max="4641" width="8.1640625" bestFit="1" customWidth="1"/>
    <col min="4642" max="4642" width="12" bestFit="1" customWidth="1"/>
    <col min="4643" max="4643" width="8.1640625" bestFit="1" customWidth="1"/>
    <col min="4644" max="4644" width="12" bestFit="1" customWidth="1"/>
    <col min="4645" max="4645" width="10" bestFit="1" customWidth="1"/>
    <col min="4646" max="4646" width="25.6640625" customWidth="1"/>
    <col min="4865" max="4865" width="36.5" customWidth="1"/>
    <col min="4866" max="4866" width="18.33203125" customWidth="1"/>
    <col min="4867" max="4868" width="14.5" customWidth="1"/>
    <col min="4869" max="4869" width="8.1640625" bestFit="1" customWidth="1"/>
    <col min="4870" max="4870" width="15.33203125" customWidth="1"/>
    <col min="4871" max="4871" width="8.1640625" bestFit="1" customWidth="1"/>
    <col min="4872" max="4872" width="17.5" bestFit="1" customWidth="1"/>
    <col min="4873" max="4873" width="8.1640625" bestFit="1" customWidth="1"/>
    <col min="4874" max="4874" width="12.5" customWidth="1"/>
    <col min="4875" max="4875" width="8.1640625" bestFit="1" customWidth="1"/>
    <col min="4876" max="4876" width="18.6640625" bestFit="1" customWidth="1"/>
    <col min="4877" max="4877" width="8.1640625" bestFit="1" customWidth="1"/>
    <col min="4878" max="4878" width="12.83203125" bestFit="1" customWidth="1"/>
    <col min="4879" max="4879" width="8.1640625" bestFit="1" customWidth="1"/>
    <col min="4880" max="4880" width="12.83203125" bestFit="1" customWidth="1"/>
    <col min="4881" max="4881" width="8.1640625" bestFit="1" customWidth="1"/>
    <col min="4882" max="4882" width="13.6640625" customWidth="1"/>
    <col min="4883" max="4883" width="8.1640625" bestFit="1" customWidth="1"/>
    <col min="4884" max="4884" width="14.83203125" bestFit="1" customWidth="1"/>
    <col min="4885" max="4885" width="8.1640625" bestFit="1" customWidth="1"/>
    <col min="4886" max="4886" width="13" bestFit="1" customWidth="1"/>
    <col min="4887" max="4887" width="8.1640625" bestFit="1" customWidth="1"/>
    <col min="4888" max="4888" width="10.33203125" bestFit="1" customWidth="1"/>
    <col min="4889" max="4889" width="7.83203125" bestFit="1" customWidth="1"/>
    <col min="4890" max="4890" width="14.5" bestFit="1" customWidth="1"/>
    <col min="4891" max="4891" width="7.83203125" bestFit="1" customWidth="1"/>
    <col min="4892" max="4892" width="12" bestFit="1" customWidth="1"/>
    <col min="4893" max="4893" width="8.1640625" bestFit="1" customWidth="1"/>
    <col min="4894" max="4894" width="12" bestFit="1" customWidth="1"/>
    <col min="4895" max="4895" width="8.1640625" bestFit="1" customWidth="1"/>
    <col min="4896" max="4896" width="12" bestFit="1" customWidth="1"/>
    <col min="4897" max="4897" width="8.1640625" bestFit="1" customWidth="1"/>
    <col min="4898" max="4898" width="12" bestFit="1" customWidth="1"/>
    <col min="4899" max="4899" width="8.1640625" bestFit="1" customWidth="1"/>
    <col min="4900" max="4900" width="12" bestFit="1" customWidth="1"/>
    <col min="4901" max="4901" width="10" bestFit="1" customWidth="1"/>
    <col min="4902" max="4902" width="25.6640625" customWidth="1"/>
    <col min="5121" max="5121" width="36.5" customWidth="1"/>
    <col min="5122" max="5122" width="18.33203125" customWidth="1"/>
    <col min="5123" max="5124" width="14.5" customWidth="1"/>
    <col min="5125" max="5125" width="8.1640625" bestFit="1" customWidth="1"/>
    <col min="5126" max="5126" width="15.33203125" customWidth="1"/>
    <col min="5127" max="5127" width="8.1640625" bestFit="1" customWidth="1"/>
    <col min="5128" max="5128" width="17.5" bestFit="1" customWidth="1"/>
    <col min="5129" max="5129" width="8.1640625" bestFit="1" customWidth="1"/>
    <col min="5130" max="5130" width="12.5" customWidth="1"/>
    <col min="5131" max="5131" width="8.1640625" bestFit="1" customWidth="1"/>
    <col min="5132" max="5132" width="18.6640625" bestFit="1" customWidth="1"/>
    <col min="5133" max="5133" width="8.1640625" bestFit="1" customWidth="1"/>
    <col min="5134" max="5134" width="12.83203125" bestFit="1" customWidth="1"/>
    <col min="5135" max="5135" width="8.1640625" bestFit="1" customWidth="1"/>
    <col min="5136" max="5136" width="12.83203125" bestFit="1" customWidth="1"/>
    <col min="5137" max="5137" width="8.1640625" bestFit="1" customWidth="1"/>
    <col min="5138" max="5138" width="13.6640625" customWidth="1"/>
    <col min="5139" max="5139" width="8.1640625" bestFit="1" customWidth="1"/>
    <col min="5140" max="5140" width="14.83203125" bestFit="1" customWidth="1"/>
    <col min="5141" max="5141" width="8.1640625" bestFit="1" customWidth="1"/>
    <col min="5142" max="5142" width="13" bestFit="1" customWidth="1"/>
    <col min="5143" max="5143" width="8.1640625" bestFit="1" customWidth="1"/>
    <col min="5144" max="5144" width="10.33203125" bestFit="1" customWidth="1"/>
    <col min="5145" max="5145" width="7.83203125" bestFit="1" customWidth="1"/>
    <col min="5146" max="5146" width="14.5" bestFit="1" customWidth="1"/>
    <col min="5147" max="5147" width="7.83203125" bestFit="1" customWidth="1"/>
    <col min="5148" max="5148" width="12" bestFit="1" customWidth="1"/>
    <col min="5149" max="5149" width="8.1640625" bestFit="1" customWidth="1"/>
    <col min="5150" max="5150" width="12" bestFit="1" customWidth="1"/>
    <col min="5151" max="5151" width="8.1640625" bestFit="1" customWidth="1"/>
    <col min="5152" max="5152" width="12" bestFit="1" customWidth="1"/>
    <col min="5153" max="5153" width="8.1640625" bestFit="1" customWidth="1"/>
    <col min="5154" max="5154" width="12" bestFit="1" customWidth="1"/>
    <col min="5155" max="5155" width="8.1640625" bestFit="1" customWidth="1"/>
    <col min="5156" max="5156" width="12" bestFit="1" customWidth="1"/>
    <col min="5157" max="5157" width="10" bestFit="1" customWidth="1"/>
    <col min="5158" max="5158" width="25.6640625" customWidth="1"/>
    <col min="5377" max="5377" width="36.5" customWidth="1"/>
    <col min="5378" max="5378" width="18.33203125" customWidth="1"/>
    <col min="5379" max="5380" width="14.5" customWidth="1"/>
    <col min="5381" max="5381" width="8.1640625" bestFit="1" customWidth="1"/>
    <col min="5382" max="5382" width="15.33203125" customWidth="1"/>
    <col min="5383" max="5383" width="8.1640625" bestFit="1" customWidth="1"/>
    <col min="5384" max="5384" width="17.5" bestFit="1" customWidth="1"/>
    <col min="5385" max="5385" width="8.1640625" bestFit="1" customWidth="1"/>
    <col min="5386" max="5386" width="12.5" customWidth="1"/>
    <col min="5387" max="5387" width="8.1640625" bestFit="1" customWidth="1"/>
    <col min="5388" max="5388" width="18.6640625" bestFit="1" customWidth="1"/>
    <col min="5389" max="5389" width="8.1640625" bestFit="1" customWidth="1"/>
    <col min="5390" max="5390" width="12.83203125" bestFit="1" customWidth="1"/>
    <col min="5391" max="5391" width="8.1640625" bestFit="1" customWidth="1"/>
    <col min="5392" max="5392" width="12.83203125" bestFit="1" customWidth="1"/>
    <col min="5393" max="5393" width="8.1640625" bestFit="1" customWidth="1"/>
    <col min="5394" max="5394" width="13.6640625" customWidth="1"/>
    <col min="5395" max="5395" width="8.1640625" bestFit="1" customWidth="1"/>
    <col min="5396" max="5396" width="14.83203125" bestFit="1" customWidth="1"/>
    <col min="5397" max="5397" width="8.1640625" bestFit="1" customWidth="1"/>
    <col min="5398" max="5398" width="13" bestFit="1" customWidth="1"/>
    <col min="5399" max="5399" width="8.1640625" bestFit="1" customWidth="1"/>
    <col min="5400" max="5400" width="10.33203125" bestFit="1" customWidth="1"/>
    <col min="5401" max="5401" width="7.83203125" bestFit="1" customWidth="1"/>
    <col min="5402" max="5402" width="14.5" bestFit="1" customWidth="1"/>
    <col min="5403" max="5403" width="7.83203125" bestFit="1" customWidth="1"/>
    <col min="5404" max="5404" width="12" bestFit="1" customWidth="1"/>
    <col min="5405" max="5405" width="8.1640625" bestFit="1" customWidth="1"/>
    <col min="5406" max="5406" width="12" bestFit="1" customWidth="1"/>
    <col min="5407" max="5407" width="8.1640625" bestFit="1" customWidth="1"/>
    <col min="5408" max="5408" width="12" bestFit="1" customWidth="1"/>
    <col min="5409" max="5409" width="8.1640625" bestFit="1" customWidth="1"/>
    <col min="5410" max="5410" width="12" bestFit="1" customWidth="1"/>
    <col min="5411" max="5411" width="8.1640625" bestFit="1" customWidth="1"/>
    <col min="5412" max="5412" width="12" bestFit="1" customWidth="1"/>
    <col min="5413" max="5413" width="10" bestFit="1" customWidth="1"/>
    <col min="5414" max="5414" width="25.6640625" customWidth="1"/>
    <col min="5633" max="5633" width="36.5" customWidth="1"/>
    <col min="5634" max="5634" width="18.33203125" customWidth="1"/>
    <col min="5635" max="5636" width="14.5" customWidth="1"/>
    <col min="5637" max="5637" width="8.1640625" bestFit="1" customWidth="1"/>
    <col min="5638" max="5638" width="15.33203125" customWidth="1"/>
    <col min="5639" max="5639" width="8.1640625" bestFit="1" customWidth="1"/>
    <col min="5640" max="5640" width="17.5" bestFit="1" customWidth="1"/>
    <col min="5641" max="5641" width="8.1640625" bestFit="1" customWidth="1"/>
    <col min="5642" max="5642" width="12.5" customWidth="1"/>
    <col min="5643" max="5643" width="8.1640625" bestFit="1" customWidth="1"/>
    <col min="5644" max="5644" width="18.6640625" bestFit="1" customWidth="1"/>
    <col min="5645" max="5645" width="8.1640625" bestFit="1" customWidth="1"/>
    <col min="5646" max="5646" width="12.83203125" bestFit="1" customWidth="1"/>
    <col min="5647" max="5647" width="8.1640625" bestFit="1" customWidth="1"/>
    <col min="5648" max="5648" width="12.83203125" bestFit="1" customWidth="1"/>
    <col min="5649" max="5649" width="8.1640625" bestFit="1" customWidth="1"/>
    <col min="5650" max="5650" width="13.6640625" customWidth="1"/>
    <col min="5651" max="5651" width="8.1640625" bestFit="1" customWidth="1"/>
    <col min="5652" max="5652" width="14.83203125" bestFit="1" customWidth="1"/>
    <col min="5653" max="5653" width="8.1640625" bestFit="1" customWidth="1"/>
    <col min="5654" max="5654" width="13" bestFit="1" customWidth="1"/>
    <col min="5655" max="5655" width="8.1640625" bestFit="1" customWidth="1"/>
    <col min="5656" max="5656" width="10.33203125" bestFit="1" customWidth="1"/>
    <col min="5657" max="5657" width="7.83203125" bestFit="1" customWidth="1"/>
    <col min="5658" max="5658" width="14.5" bestFit="1" customWidth="1"/>
    <col min="5659" max="5659" width="7.83203125" bestFit="1" customWidth="1"/>
    <col min="5660" max="5660" width="12" bestFit="1" customWidth="1"/>
    <col min="5661" max="5661" width="8.1640625" bestFit="1" customWidth="1"/>
    <col min="5662" max="5662" width="12" bestFit="1" customWidth="1"/>
    <col min="5663" max="5663" width="8.1640625" bestFit="1" customWidth="1"/>
    <col min="5664" max="5664" width="12" bestFit="1" customWidth="1"/>
    <col min="5665" max="5665" width="8.1640625" bestFit="1" customWidth="1"/>
    <col min="5666" max="5666" width="12" bestFit="1" customWidth="1"/>
    <col min="5667" max="5667" width="8.1640625" bestFit="1" customWidth="1"/>
    <col min="5668" max="5668" width="12" bestFit="1" customWidth="1"/>
    <col min="5669" max="5669" width="10" bestFit="1" customWidth="1"/>
    <col min="5670" max="5670" width="25.6640625" customWidth="1"/>
    <col min="5889" max="5889" width="36.5" customWidth="1"/>
    <col min="5890" max="5890" width="18.33203125" customWidth="1"/>
    <col min="5891" max="5892" width="14.5" customWidth="1"/>
    <col min="5893" max="5893" width="8.1640625" bestFit="1" customWidth="1"/>
    <col min="5894" max="5894" width="15.33203125" customWidth="1"/>
    <col min="5895" max="5895" width="8.1640625" bestFit="1" customWidth="1"/>
    <col min="5896" max="5896" width="17.5" bestFit="1" customWidth="1"/>
    <col min="5897" max="5897" width="8.1640625" bestFit="1" customWidth="1"/>
    <col min="5898" max="5898" width="12.5" customWidth="1"/>
    <col min="5899" max="5899" width="8.1640625" bestFit="1" customWidth="1"/>
    <col min="5900" max="5900" width="18.6640625" bestFit="1" customWidth="1"/>
    <col min="5901" max="5901" width="8.1640625" bestFit="1" customWidth="1"/>
    <col min="5902" max="5902" width="12.83203125" bestFit="1" customWidth="1"/>
    <col min="5903" max="5903" width="8.1640625" bestFit="1" customWidth="1"/>
    <col min="5904" max="5904" width="12.83203125" bestFit="1" customWidth="1"/>
    <col min="5905" max="5905" width="8.1640625" bestFit="1" customWidth="1"/>
    <col min="5906" max="5906" width="13.6640625" customWidth="1"/>
    <col min="5907" max="5907" width="8.1640625" bestFit="1" customWidth="1"/>
    <col min="5908" max="5908" width="14.83203125" bestFit="1" customWidth="1"/>
    <col min="5909" max="5909" width="8.1640625" bestFit="1" customWidth="1"/>
    <col min="5910" max="5910" width="13" bestFit="1" customWidth="1"/>
    <col min="5911" max="5911" width="8.1640625" bestFit="1" customWidth="1"/>
    <col min="5912" max="5912" width="10.33203125" bestFit="1" customWidth="1"/>
    <col min="5913" max="5913" width="7.83203125" bestFit="1" customWidth="1"/>
    <col min="5914" max="5914" width="14.5" bestFit="1" customWidth="1"/>
    <col min="5915" max="5915" width="7.83203125" bestFit="1" customWidth="1"/>
    <col min="5916" max="5916" width="12" bestFit="1" customWidth="1"/>
    <col min="5917" max="5917" width="8.1640625" bestFit="1" customWidth="1"/>
    <col min="5918" max="5918" width="12" bestFit="1" customWidth="1"/>
    <col min="5919" max="5919" width="8.1640625" bestFit="1" customWidth="1"/>
    <col min="5920" max="5920" width="12" bestFit="1" customWidth="1"/>
    <col min="5921" max="5921" width="8.1640625" bestFit="1" customWidth="1"/>
    <col min="5922" max="5922" width="12" bestFit="1" customWidth="1"/>
    <col min="5923" max="5923" width="8.1640625" bestFit="1" customWidth="1"/>
    <col min="5924" max="5924" width="12" bestFit="1" customWidth="1"/>
    <col min="5925" max="5925" width="10" bestFit="1" customWidth="1"/>
    <col min="5926" max="5926" width="25.6640625" customWidth="1"/>
    <col min="6145" max="6145" width="36.5" customWidth="1"/>
    <col min="6146" max="6146" width="18.33203125" customWidth="1"/>
    <col min="6147" max="6148" width="14.5" customWidth="1"/>
    <col min="6149" max="6149" width="8.1640625" bestFit="1" customWidth="1"/>
    <col min="6150" max="6150" width="15.33203125" customWidth="1"/>
    <col min="6151" max="6151" width="8.1640625" bestFit="1" customWidth="1"/>
    <col min="6152" max="6152" width="17.5" bestFit="1" customWidth="1"/>
    <col min="6153" max="6153" width="8.1640625" bestFit="1" customWidth="1"/>
    <col min="6154" max="6154" width="12.5" customWidth="1"/>
    <col min="6155" max="6155" width="8.1640625" bestFit="1" customWidth="1"/>
    <col min="6156" max="6156" width="18.6640625" bestFit="1" customWidth="1"/>
    <col min="6157" max="6157" width="8.1640625" bestFit="1" customWidth="1"/>
    <col min="6158" max="6158" width="12.83203125" bestFit="1" customWidth="1"/>
    <col min="6159" max="6159" width="8.1640625" bestFit="1" customWidth="1"/>
    <col min="6160" max="6160" width="12.83203125" bestFit="1" customWidth="1"/>
    <col min="6161" max="6161" width="8.1640625" bestFit="1" customWidth="1"/>
    <col min="6162" max="6162" width="13.6640625" customWidth="1"/>
    <col min="6163" max="6163" width="8.1640625" bestFit="1" customWidth="1"/>
    <col min="6164" max="6164" width="14.83203125" bestFit="1" customWidth="1"/>
    <col min="6165" max="6165" width="8.1640625" bestFit="1" customWidth="1"/>
    <col min="6166" max="6166" width="13" bestFit="1" customWidth="1"/>
    <col min="6167" max="6167" width="8.1640625" bestFit="1" customWidth="1"/>
    <col min="6168" max="6168" width="10.33203125" bestFit="1" customWidth="1"/>
    <col min="6169" max="6169" width="7.83203125" bestFit="1" customWidth="1"/>
    <col min="6170" max="6170" width="14.5" bestFit="1" customWidth="1"/>
    <col min="6171" max="6171" width="7.83203125" bestFit="1" customWidth="1"/>
    <col min="6172" max="6172" width="12" bestFit="1" customWidth="1"/>
    <col min="6173" max="6173" width="8.1640625" bestFit="1" customWidth="1"/>
    <col min="6174" max="6174" width="12" bestFit="1" customWidth="1"/>
    <col min="6175" max="6175" width="8.1640625" bestFit="1" customWidth="1"/>
    <col min="6176" max="6176" width="12" bestFit="1" customWidth="1"/>
    <col min="6177" max="6177" width="8.1640625" bestFit="1" customWidth="1"/>
    <col min="6178" max="6178" width="12" bestFit="1" customWidth="1"/>
    <col min="6179" max="6179" width="8.1640625" bestFit="1" customWidth="1"/>
    <col min="6180" max="6180" width="12" bestFit="1" customWidth="1"/>
    <col min="6181" max="6181" width="10" bestFit="1" customWidth="1"/>
    <col min="6182" max="6182" width="25.6640625" customWidth="1"/>
    <col min="6401" max="6401" width="36.5" customWidth="1"/>
    <col min="6402" max="6402" width="18.33203125" customWidth="1"/>
    <col min="6403" max="6404" width="14.5" customWidth="1"/>
    <col min="6405" max="6405" width="8.1640625" bestFit="1" customWidth="1"/>
    <col min="6406" max="6406" width="15.33203125" customWidth="1"/>
    <col min="6407" max="6407" width="8.1640625" bestFit="1" customWidth="1"/>
    <col min="6408" max="6408" width="17.5" bestFit="1" customWidth="1"/>
    <col min="6409" max="6409" width="8.1640625" bestFit="1" customWidth="1"/>
    <col min="6410" max="6410" width="12.5" customWidth="1"/>
    <col min="6411" max="6411" width="8.1640625" bestFit="1" customWidth="1"/>
    <col min="6412" max="6412" width="18.6640625" bestFit="1" customWidth="1"/>
    <col min="6413" max="6413" width="8.1640625" bestFit="1" customWidth="1"/>
    <col min="6414" max="6414" width="12.83203125" bestFit="1" customWidth="1"/>
    <col min="6415" max="6415" width="8.1640625" bestFit="1" customWidth="1"/>
    <col min="6416" max="6416" width="12.83203125" bestFit="1" customWidth="1"/>
    <col min="6417" max="6417" width="8.1640625" bestFit="1" customWidth="1"/>
    <col min="6418" max="6418" width="13.6640625" customWidth="1"/>
    <col min="6419" max="6419" width="8.1640625" bestFit="1" customWidth="1"/>
    <col min="6420" max="6420" width="14.83203125" bestFit="1" customWidth="1"/>
    <col min="6421" max="6421" width="8.1640625" bestFit="1" customWidth="1"/>
    <col min="6422" max="6422" width="13" bestFit="1" customWidth="1"/>
    <col min="6423" max="6423" width="8.1640625" bestFit="1" customWidth="1"/>
    <col min="6424" max="6424" width="10.33203125" bestFit="1" customWidth="1"/>
    <col min="6425" max="6425" width="7.83203125" bestFit="1" customWidth="1"/>
    <col min="6426" max="6426" width="14.5" bestFit="1" customWidth="1"/>
    <col min="6427" max="6427" width="7.83203125" bestFit="1" customWidth="1"/>
    <col min="6428" max="6428" width="12" bestFit="1" customWidth="1"/>
    <col min="6429" max="6429" width="8.1640625" bestFit="1" customWidth="1"/>
    <col min="6430" max="6430" width="12" bestFit="1" customWidth="1"/>
    <col min="6431" max="6431" width="8.1640625" bestFit="1" customWidth="1"/>
    <col min="6432" max="6432" width="12" bestFit="1" customWidth="1"/>
    <col min="6433" max="6433" width="8.1640625" bestFit="1" customWidth="1"/>
    <col min="6434" max="6434" width="12" bestFit="1" customWidth="1"/>
    <col min="6435" max="6435" width="8.1640625" bestFit="1" customWidth="1"/>
    <col min="6436" max="6436" width="12" bestFit="1" customWidth="1"/>
    <col min="6437" max="6437" width="10" bestFit="1" customWidth="1"/>
    <col min="6438" max="6438" width="25.6640625" customWidth="1"/>
    <col min="6657" max="6657" width="36.5" customWidth="1"/>
    <col min="6658" max="6658" width="18.33203125" customWidth="1"/>
    <col min="6659" max="6660" width="14.5" customWidth="1"/>
    <col min="6661" max="6661" width="8.1640625" bestFit="1" customWidth="1"/>
    <col min="6662" max="6662" width="15.33203125" customWidth="1"/>
    <col min="6663" max="6663" width="8.1640625" bestFit="1" customWidth="1"/>
    <col min="6664" max="6664" width="17.5" bestFit="1" customWidth="1"/>
    <col min="6665" max="6665" width="8.1640625" bestFit="1" customWidth="1"/>
    <col min="6666" max="6666" width="12.5" customWidth="1"/>
    <col min="6667" max="6667" width="8.1640625" bestFit="1" customWidth="1"/>
    <col min="6668" max="6668" width="18.6640625" bestFit="1" customWidth="1"/>
    <col min="6669" max="6669" width="8.1640625" bestFit="1" customWidth="1"/>
    <col min="6670" max="6670" width="12.83203125" bestFit="1" customWidth="1"/>
    <col min="6671" max="6671" width="8.1640625" bestFit="1" customWidth="1"/>
    <col min="6672" max="6672" width="12.83203125" bestFit="1" customWidth="1"/>
    <col min="6673" max="6673" width="8.1640625" bestFit="1" customWidth="1"/>
    <col min="6674" max="6674" width="13.6640625" customWidth="1"/>
    <col min="6675" max="6675" width="8.1640625" bestFit="1" customWidth="1"/>
    <col min="6676" max="6676" width="14.83203125" bestFit="1" customWidth="1"/>
    <col min="6677" max="6677" width="8.1640625" bestFit="1" customWidth="1"/>
    <col min="6678" max="6678" width="13" bestFit="1" customWidth="1"/>
    <col min="6679" max="6679" width="8.1640625" bestFit="1" customWidth="1"/>
    <col min="6680" max="6680" width="10.33203125" bestFit="1" customWidth="1"/>
    <col min="6681" max="6681" width="7.83203125" bestFit="1" customWidth="1"/>
    <col min="6682" max="6682" width="14.5" bestFit="1" customWidth="1"/>
    <col min="6683" max="6683" width="7.83203125" bestFit="1" customWidth="1"/>
    <col min="6684" max="6684" width="12" bestFit="1" customWidth="1"/>
    <col min="6685" max="6685" width="8.1640625" bestFit="1" customWidth="1"/>
    <col min="6686" max="6686" width="12" bestFit="1" customWidth="1"/>
    <col min="6687" max="6687" width="8.1640625" bestFit="1" customWidth="1"/>
    <col min="6688" max="6688" width="12" bestFit="1" customWidth="1"/>
    <col min="6689" max="6689" width="8.1640625" bestFit="1" customWidth="1"/>
    <col min="6690" max="6690" width="12" bestFit="1" customWidth="1"/>
    <col min="6691" max="6691" width="8.1640625" bestFit="1" customWidth="1"/>
    <col min="6692" max="6692" width="12" bestFit="1" customWidth="1"/>
    <col min="6693" max="6693" width="10" bestFit="1" customWidth="1"/>
    <col min="6694" max="6694" width="25.6640625" customWidth="1"/>
    <col min="6913" max="6913" width="36.5" customWidth="1"/>
    <col min="6914" max="6914" width="18.33203125" customWidth="1"/>
    <col min="6915" max="6916" width="14.5" customWidth="1"/>
    <col min="6917" max="6917" width="8.1640625" bestFit="1" customWidth="1"/>
    <col min="6918" max="6918" width="15.33203125" customWidth="1"/>
    <col min="6919" max="6919" width="8.1640625" bestFit="1" customWidth="1"/>
    <col min="6920" max="6920" width="17.5" bestFit="1" customWidth="1"/>
    <col min="6921" max="6921" width="8.1640625" bestFit="1" customWidth="1"/>
    <col min="6922" max="6922" width="12.5" customWidth="1"/>
    <col min="6923" max="6923" width="8.1640625" bestFit="1" customWidth="1"/>
    <col min="6924" max="6924" width="18.6640625" bestFit="1" customWidth="1"/>
    <col min="6925" max="6925" width="8.1640625" bestFit="1" customWidth="1"/>
    <col min="6926" max="6926" width="12.83203125" bestFit="1" customWidth="1"/>
    <col min="6927" max="6927" width="8.1640625" bestFit="1" customWidth="1"/>
    <col min="6928" max="6928" width="12.83203125" bestFit="1" customWidth="1"/>
    <col min="6929" max="6929" width="8.1640625" bestFit="1" customWidth="1"/>
    <col min="6930" max="6930" width="13.6640625" customWidth="1"/>
    <col min="6931" max="6931" width="8.1640625" bestFit="1" customWidth="1"/>
    <col min="6932" max="6932" width="14.83203125" bestFit="1" customWidth="1"/>
    <col min="6933" max="6933" width="8.1640625" bestFit="1" customWidth="1"/>
    <col min="6934" max="6934" width="13" bestFit="1" customWidth="1"/>
    <col min="6935" max="6935" width="8.1640625" bestFit="1" customWidth="1"/>
    <col min="6936" max="6936" width="10.33203125" bestFit="1" customWidth="1"/>
    <col min="6937" max="6937" width="7.83203125" bestFit="1" customWidth="1"/>
    <col min="6938" max="6938" width="14.5" bestFit="1" customWidth="1"/>
    <col min="6939" max="6939" width="7.83203125" bestFit="1" customWidth="1"/>
    <col min="6940" max="6940" width="12" bestFit="1" customWidth="1"/>
    <col min="6941" max="6941" width="8.1640625" bestFit="1" customWidth="1"/>
    <col min="6942" max="6942" width="12" bestFit="1" customWidth="1"/>
    <col min="6943" max="6943" width="8.1640625" bestFit="1" customWidth="1"/>
    <col min="6944" max="6944" width="12" bestFit="1" customWidth="1"/>
    <col min="6945" max="6945" width="8.1640625" bestFit="1" customWidth="1"/>
    <col min="6946" max="6946" width="12" bestFit="1" customWidth="1"/>
    <col min="6947" max="6947" width="8.1640625" bestFit="1" customWidth="1"/>
    <col min="6948" max="6948" width="12" bestFit="1" customWidth="1"/>
    <col min="6949" max="6949" width="10" bestFit="1" customWidth="1"/>
    <col min="6950" max="6950" width="25.6640625" customWidth="1"/>
    <col min="7169" max="7169" width="36.5" customWidth="1"/>
    <col min="7170" max="7170" width="18.33203125" customWidth="1"/>
    <col min="7171" max="7172" width="14.5" customWidth="1"/>
    <col min="7173" max="7173" width="8.1640625" bestFit="1" customWidth="1"/>
    <col min="7174" max="7174" width="15.33203125" customWidth="1"/>
    <col min="7175" max="7175" width="8.1640625" bestFit="1" customWidth="1"/>
    <col min="7176" max="7176" width="17.5" bestFit="1" customWidth="1"/>
    <col min="7177" max="7177" width="8.1640625" bestFit="1" customWidth="1"/>
    <col min="7178" max="7178" width="12.5" customWidth="1"/>
    <col min="7179" max="7179" width="8.1640625" bestFit="1" customWidth="1"/>
    <col min="7180" max="7180" width="18.6640625" bestFit="1" customWidth="1"/>
    <col min="7181" max="7181" width="8.1640625" bestFit="1" customWidth="1"/>
    <col min="7182" max="7182" width="12.83203125" bestFit="1" customWidth="1"/>
    <col min="7183" max="7183" width="8.1640625" bestFit="1" customWidth="1"/>
    <col min="7184" max="7184" width="12.83203125" bestFit="1" customWidth="1"/>
    <col min="7185" max="7185" width="8.1640625" bestFit="1" customWidth="1"/>
    <col min="7186" max="7186" width="13.6640625" customWidth="1"/>
    <col min="7187" max="7187" width="8.1640625" bestFit="1" customWidth="1"/>
    <col min="7188" max="7188" width="14.83203125" bestFit="1" customWidth="1"/>
    <col min="7189" max="7189" width="8.1640625" bestFit="1" customWidth="1"/>
    <col min="7190" max="7190" width="13" bestFit="1" customWidth="1"/>
    <col min="7191" max="7191" width="8.1640625" bestFit="1" customWidth="1"/>
    <col min="7192" max="7192" width="10.33203125" bestFit="1" customWidth="1"/>
    <col min="7193" max="7193" width="7.83203125" bestFit="1" customWidth="1"/>
    <col min="7194" max="7194" width="14.5" bestFit="1" customWidth="1"/>
    <col min="7195" max="7195" width="7.83203125" bestFit="1" customWidth="1"/>
    <col min="7196" max="7196" width="12" bestFit="1" customWidth="1"/>
    <col min="7197" max="7197" width="8.1640625" bestFit="1" customWidth="1"/>
    <col min="7198" max="7198" width="12" bestFit="1" customWidth="1"/>
    <col min="7199" max="7199" width="8.1640625" bestFit="1" customWidth="1"/>
    <col min="7200" max="7200" width="12" bestFit="1" customWidth="1"/>
    <col min="7201" max="7201" width="8.1640625" bestFit="1" customWidth="1"/>
    <col min="7202" max="7202" width="12" bestFit="1" customWidth="1"/>
    <col min="7203" max="7203" width="8.1640625" bestFit="1" customWidth="1"/>
    <col min="7204" max="7204" width="12" bestFit="1" customWidth="1"/>
    <col min="7205" max="7205" width="10" bestFit="1" customWidth="1"/>
    <col min="7206" max="7206" width="25.6640625" customWidth="1"/>
    <col min="7425" max="7425" width="36.5" customWidth="1"/>
    <col min="7426" max="7426" width="18.33203125" customWidth="1"/>
    <col min="7427" max="7428" width="14.5" customWidth="1"/>
    <col min="7429" max="7429" width="8.1640625" bestFit="1" customWidth="1"/>
    <col min="7430" max="7430" width="15.33203125" customWidth="1"/>
    <col min="7431" max="7431" width="8.1640625" bestFit="1" customWidth="1"/>
    <col min="7432" max="7432" width="17.5" bestFit="1" customWidth="1"/>
    <col min="7433" max="7433" width="8.1640625" bestFit="1" customWidth="1"/>
    <col min="7434" max="7434" width="12.5" customWidth="1"/>
    <col min="7435" max="7435" width="8.1640625" bestFit="1" customWidth="1"/>
    <col min="7436" max="7436" width="18.6640625" bestFit="1" customWidth="1"/>
    <col min="7437" max="7437" width="8.1640625" bestFit="1" customWidth="1"/>
    <col min="7438" max="7438" width="12.83203125" bestFit="1" customWidth="1"/>
    <col min="7439" max="7439" width="8.1640625" bestFit="1" customWidth="1"/>
    <col min="7440" max="7440" width="12.83203125" bestFit="1" customWidth="1"/>
    <col min="7441" max="7441" width="8.1640625" bestFit="1" customWidth="1"/>
    <col min="7442" max="7442" width="13.6640625" customWidth="1"/>
    <col min="7443" max="7443" width="8.1640625" bestFit="1" customWidth="1"/>
    <col min="7444" max="7444" width="14.83203125" bestFit="1" customWidth="1"/>
    <col min="7445" max="7445" width="8.1640625" bestFit="1" customWidth="1"/>
    <col min="7446" max="7446" width="13" bestFit="1" customWidth="1"/>
    <col min="7447" max="7447" width="8.1640625" bestFit="1" customWidth="1"/>
    <col min="7448" max="7448" width="10.33203125" bestFit="1" customWidth="1"/>
    <col min="7449" max="7449" width="7.83203125" bestFit="1" customWidth="1"/>
    <col min="7450" max="7450" width="14.5" bestFit="1" customWidth="1"/>
    <col min="7451" max="7451" width="7.83203125" bestFit="1" customWidth="1"/>
    <col min="7452" max="7452" width="12" bestFit="1" customWidth="1"/>
    <col min="7453" max="7453" width="8.1640625" bestFit="1" customWidth="1"/>
    <col min="7454" max="7454" width="12" bestFit="1" customWidth="1"/>
    <col min="7455" max="7455" width="8.1640625" bestFit="1" customWidth="1"/>
    <col min="7456" max="7456" width="12" bestFit="1" customWidth="1"/>
    <col min="7457" max="7457" width="8.1640625" bestFit="1" customWidth="1"/>
    <col min="7458" max="7458" width="12" bestFit="1" customWidth="1"/>
    <col min="7459" max="7459" width="8.1640625" bestFit="1" customWidth="1"/>
    <col min="7460" max="7460" width="12" bestFit="1" customWidth="1"/>
    <col min="7461" max="7461" width="10" bestFit="1" customWidth="1"/>
    <col min="7462" max="7462" width="25.6640625" customWidth="1"/>
    <col min="7681" max="7681" width="36.5" customWidth="1"/>
    <col min="7682" max="7682" width="18.33203125" customWidth="1"/>
    <col min="7683" max="7684" width="14.5" customWidth="1"/>
    <col min="7685" max="7685" width="8.1640625" bestFit="1" customWidth="1"/>
    <col min="7686" max="7686" width="15.33203125" customWidth="1"/>
    <col min="7687" max="7687" width="8.1640625" bestFit="1" customWidth="1"/>
    <col min="7688" max="7688" width="17.5" bestFit="1" customWidth="1"/>
    <col min="7689" max="7689" width="8.1640625" bestFit="1" customWidth="1"/>
    <col min="7690" max="7690" width="12.5" customWidth="1"/>
    <col min="7691" max="7691" width="8.1640625" bestFit="1" customWidth="1"/>
    <col min="7692" max="7692" width="18.6640625" bestFit="1" customWidth="1"/>
    <col min="7693" max="7693" width="8.1640625" bestFit="1" customWidth="1"/>
    <col min="7694" max="7694" width="12.83203125" bestFit="1" customWidth="1"/>
    <col min="7695" max="7695" width="8.1640625" bestFit="1" customWidth="1"/>
    <col min="7696" max="7696" width="12.83203125" bestFit="1" customWidth="1"/>
    <col min="7697" max="7697" width="8.1640625" bestFit="1" customWidth="1"/>
    <col min="7698" max="7698" width="13.6640625" customWidth="1"/>
    <col min="7699" max="7699" width="8.1640625" bestFit="1" customWidth="1"/>
    <col min="7700" max="7700" width="14.83203125" bestFit="1" customWidth="1"/>
    <col min="7701" max="7701" width="8.1640625" bestFit="1" customWidth="1"/>
    <col min="7702" max="7702" width="13" bestFit="1" customWidth="1"/>
    <col min="7703" max="7703" width="8.1640625" bestFit="1" customWidth="1"/>
    <col min="7704" max="7704" width="10.33203125" bestFit="1" customWidth="1"/>
    <col min="7705" max="7705" width="7.83203125" bestFit="1" customWidth="1"/>
    <col min="7706" max="7706" width="14.5" bestFit="1" customWidth="1"/>
    <col min="7707" max="7707" width="7.83203125" bestFit="1" customWidth="1"/>
    <col min="7708" max="7708" width="12" bestFit="1" customWidth="1"/>
    <col min="7709" max="7709" width="8.1640625" bestFit="1" customWidth="1"/>
    <col min="7710" max="7710" width="12" bestFit="1" customWidth="1"/>
    <col min="7711" max="7711" width="8.1640625" bestFit="1" customWidth="1"/>
    <col min="7712" max="7712" width="12" bestFit="1" customWidth="1"/>
    <col min="7713" max="7713" width="8.1640625" bestFit="1" customWidth="1"/>
    <col min="7714" max="7714" width="12" bestFit="1" customWidth="1"/>
    <col min="7715" max="7715" width="8.1640625" bestFit="1" customWidth="1"/>
    <col min="7716" max="7716" width="12" bestFit="1" customWidth="1"/>
    <col min="7717" max="7717" width="10" bestFit="1" customWidth="1"/>
    <col min="7718" max="7718" width="25.6640625" customWidth="1"/>
    <col min="7937" max="7937" width="36.5" customWidth="1"/>
    <col min="7938" max="7938" width="18.33203125" customWidth="1"/>
    <col min="7939" max="7940" width="14.5" customWidth="1"/>
    <col min="7941" max="7941" width="8.1640625" bestFit="1" customWidth="1"/>
    <col min="7942" max="7942" width="15.33203125" customWidth="1"/>
    <col min="7943" max="7943" width="8.1640625" bestFit="1" customWidth="1"/>
    <col min="7944" max="7944" width="17.5" bestFit="1" customWidth="1"/>
    <col min="7945" max="7945" width="8.1640625" bestFit="1" customWidth="1"/>
    <col min="7946" max="7946" width="12.5" customWidth="1"/>
    <col min="7947" max="7947" width="8.1640625" bestFit="1" customWidth="1"/>
    <col min="7948" max="7948" width="18.6640625" bestFit="1" customWidth="1"/>
    <col min="7949" max="7949" width="8.1640625" bestFit="1" customWidth="1"/>
    <col min="7950" max="7950" width="12.83203125" bestFit="1" customWidth="1"/>
    <col min="7951" max="7951" width="8.1640625" bestFit="1" customWidth="1"/>
    <col min="7952" max="7952" width="12.83203125" bestFit="1" customWidth="1"/>
    <col min="7953" max="7953" width="8.1640625" bestFit="1" customWidth="1"/>
    <col min="7954" max="7954" width="13.6640625" customWidth="1"/>
    <col min="7955" max="7955" width="8.1640625" bestFit="1" customWidth="1"/>
    <col min="7956" max="7956" width="14.83203125" bestFit="1" customWidth="1"/>
    <col min="7957" max="7957" width="8.1640625" bestFit="1" customWidth="1"/>
    <col min="7958" max="7958" width="13" bestFit="1" customWidth="1"/>
    <col min="7959" max="7959" width="8.1640625" bestFit="1" customWidth="1"/>
    <col min="7960" max="7960" width="10.33203125" bestFit="1" customWidth="1"/>
    <col min="7961" max="7961" width="7.83203125" bestFit="1" customWidth="1"/>
    <col min="7962" max="7962" width="14.5" bestFit="1" customWidth="1"/>
    <col min="7963" max="7963" width="7.83203125" bestFit="1" customWidth="1"/>
    <col min="7964" max="7964" width="12" bestFit="1" customWidth="1"/>
    <col min="7965" max="7965" width="8.1640625" bestFit="1" customWidth="1"/>
    <col min="7966" max="7966" width="12" bestFit="1" customWidth="1"/>
    <col min="7967" max="7967" width="8.1640625" bestFit="1" customWidth="1"/>
    <col min="7968" max="7968" width="12" bestFit="1" customWidth="1"/>
    <col min="7969" max="7969" width="8.1640625" bestFit="1" customWidth="1"/>
    <col min="7970" max="7970" width="12" bestFit="1" customWidth="1"/>
    <col min="7971" max="7971" width="8.1640625" bestFit="1" customWidth="1"/>
    <col min="7972" max="7972" width="12" bestFit="1" customWidth="1"/>
    <col min="7973" max="7973" width="10" bestFit="1" customWidth="1"/>
    <col min="7974" max="7974" width="25.6640625" customWidth="1"/>
    <col min="8193" max="8193" width="36.5" customWidth="1"/>
    <col min="8194" max="8194" width="18.33203125" customWidth="1"/>
    <col min="8195" max="8196" width="14.5" customWidth="1"/>
    <col min="8197" max="8197" width="8.1640625" bestFit="1" customWidth="1"/>
    <col min="8198" max="8198" width="15.33203125" customWidth="1"/>
    <col min="8199" max="8199" width="8.1640625" bestFit="1" customWidth="1"/>
    <col min="8200" max="8200" width="17.5" bestFit="1" customWidth="1"/>
    <col min="8201" max="8201" width="8.1640625" bestFit="1" customWidth="1"/>
    <col min="8202" max="8202" width="12.5" customWidth="1"/>
    <col min="8203" max="8203" width="8.1640625" bestFit="1" customWidth="1"/>
    <col min="8204" max="8204" width="18.6640625" bestFit="1" customWidth="1"/>
    <col min="8205" max="8205" width="8.1640625" bestFit="1" customWidth="1"/>
    <col min="8206" max="8206" width="12.83203125" bestFit="1" customWidth="1"/>
    <col min="8207" max="8207" width="8.1640625" bestFit="1" customWidth="1"/>
    <col min="8208" max="8208" width="12.83203125" bestFit="1" customWidth="1"/>
    <col min="8209" max="8209" width="8.1640625" bestFit="1" customWidth="1"/>
    <col min="8210" max="8210" width="13.6640625" customWidth="1"/>
    <col min="8211" max="8211" width="8.1640625" bestFit="1" customWidth="1"/>
    <col min="8212" max="8212" width="14.83203125" bestFit="1" customWidth="1"/>
    <col min="8213" max="8213" width="8.1640625" bestFit="1" customWidth="1"/>
    <col min="8214" max="8214" width="13" bestFit="1" customWidth="1"/>
    <col min="8215" max="8215" width="8.1640625" bestFit="1" customWidth="1"/>
    <col min="8216" max="8216" width="10.33203125" bestFit="1" customWidth="1"/>
    <col min="8217" max="8217" width="7.83203125" bestFit="1" customWidth="1"/>
    <col min="8218" max="8218" width="14.5" bestFit="1" customWidth="1"/>
    <col min="8219" max="8219" width="7.83203125" bestFit="1" customWidth="1"/>
    <col min="8220" max="8220" width="12" bestFit="1" customWidth="1"/>
    <col min="8221" max="8221" width="8.1640625" bestFit="1" customWidth="1"/>
    <col min="8222" max="8222" width="12" bestFit="1" customWidth="1"/>
    <col min="8223" max="8223" width="8.1640625" bestFit="1" customWidth="1"/>
    <col min="8224" max="8224" width="12" bestFit="1" customWidth="1"/>
    <col min="8225" max="8225" width="8.1640625" bestFit="1" customWidth="1"/>
    <col min="8226" max="8226" width="12" bestFit="1" customWidth="1"/>
    <col min="8227" max="8227" width="8.1640625" bestFit="1" customWidth="1"/>
    <col min="8228" max="8228" width="12" bestFit="1" customWidth="1"/>
    <col min="8229" max="8229" width="10" bestFit="1" customWidth="1"/>
    <col min="8230" max="8230" width="25.6640625" customWidth="1"/>
    <col min="8449" max="8449" width="36.5" customWidth="1"/>
    <col min="8450" max="8450" width="18.33203125" customWidth="1"/>
    <col min="8451" max="8452" width="14.5" customWidth="1"/>
    <col min="8453" max="8453" width="8.1640625" bestFit="1" customWidth="1"/>
    <col min="8454" max="8454" width="15.33203125" customWidth="1"/>
    <col min="8455" max="8455" width="8.1640625" bestFit="1" customWidth="1"/>
    <col min="8456" max="8456" width="17.5" bestFit="1" customWidth="1"/>
    <col min="8457" max="8457" width="8.1640625" bestFit="1" customWidth="1"/>
    <col min="8458" max="8458" width="12.5" customWidth="1"/>
    <col min="8459" max="8459" width="8.1640625" bestFit="1" customWidth="1"/>
    <col min="8460" max="8460" width="18.6640625" bestFit="1" customWidth="1"/>
    <col min="8461" max="8461" width="8.1640625" bestFit="1" customWidth="1"/>
    <col min="8462" max="8462" width="12.83203125" bestFit="1" customWidth="1"/>
    <col min="8463" max="8463" width="8.1640625" bestFit="1" customWidth="1"/>
    <col min="8464" max="8464" width="12.83203125" bestFit="1" customWidth="1"/>
    <col min="8465" max="8465" width="8.1640625" bestFit="1" customWidth="1"/>
    <col min="8466" max="8466" width="13.6640625" customWidth="1"/>
    <col min="8467" max="8467" width="8.1640625" bestFit="1" customWidth="1"/>
    <col min="8468" max="8468" width="14.83203125" bestFit="1" customWidth="1"/>
    <col min="8469" max="8469" width="8.1640625" bestFit="1" customWidth="1"/>
    <col min="8470" max="8470" width="13" bestFit="1" customWidth="1"/>
    <col min="8471" max="8471" width="8.1640625" bestFit="1" customWidth="1"/>
    <col min="8472" max="8472" width="10.33203125" bestFit="1" customWidth="1"/>
    <col min="8473" max="8473" width="7.83203125" bestFit="1" customWidth="1"/>
    <col min="8474" max="8474" width="14.5" bestFit="1" customWidth="1"/>
    <col min="8475" max="8475" width="7.83203125" bestFit="1" customWidth="1"/>
    <col min="8476" max="8476" width="12" bestFit="1" customWidth="1"/>
    <col min="8477" max="8477" width="8.1640625" bestFit="1" customWidth="1"/>
    <col min="8478" max="8478" width="12" bestFit="1" customWidth="1"/>
    <col min="8479" max="8479" width="8.1640625" bestFit="1" customWidth="1"/>
    <col min="8480" max="8480" width="12" bestFit="1" customWidth="1"/>
    <col min="8481" max="8481" width="8.1640625" bestFit="1" customWidth="1"/>
    <col min="8482" max="8482" width="12" bestFit="1" customWidth="1"/>
    <col min="8483" max="8483" width="8.1640625" bestFit="1" customWidth="1"/>
    <col min="8484" max="8484" width="12" bestFit="1" customWidth="1"/>
    <col min="8485" max="8485" width="10" bestFit="1" customWidth="1"/>
    <col min="8486" max="8486" width="25.6640625" customWidth="1"/>
    <col min="8705" max="8705" width="36.5" customWidth="1"/>
    <col min="8706" max="8706" width="18.33203125" customWidth="1"/>
    <col min="8707" max="8708" width="14.5" customWidth="1"/>
    <col min="8709" max="8709" width="8.1640625" bestFit="1" customWidth="1"/>
    <col min="8710" max="8710" width="15.33203125" customWidth="1"/>
    <col min="8711" max="8711" width="8.1640625" bestFit="1" customWidth="1"/>
    <col min="8712" max="8712" width="17.5" bestFit="1" customWidth="1"/>
    <col min="8713" max="8713" width="8.1640625" bestFit="1" customWidth="1"/>
    <col min="8714" max="8714" width="12.5" customWidth="1"/>
    <col min="8715" max="8715" width="8.1640625" bestFit="1" customWidth="1"/>
    <col min="8716" max="8716" width="18.6640625" bestFit="1" customWidth="1"/>
    <col min="8717" max="8717" width="8.1640625" bestFit="1" customWidth="1"/>
    <col min="8718" max="8718" width="12.83203125" bestFit="1" customWidth="1"/>
    <col min="8719" max="8719" width="8.1640625" bestFit="1" customWidth="1"/>
    <col min="8720" max="8720" width="12.83203125" bestFit="1" customWidth="1"/>
    <col min="8721" max="8721" width="8.1640625" bestFit="1" customWidth="1"/>
    <col min="8722" max="8722" width="13.6640625" customWidth="1"/>
    <col min="8723" max="8723" width="8.1640625" bestFit="1" customWidth="1"/>
    <col min="8724" max="8724" width="14.83203125" bestFit="1" customWidth="1"/>
    <col min="8725" max="8725" width="8.1640625" bestFit="1" customWidth="1"/>
    <col min="8726" max="8726" width="13" bestFit="1" customWidth="1"/>
    <col min="8727" max="8727" width="8.1640625" bestFit="1" customWidth="1"/>
    <col min="8728" max="8728" width="10.33203125" bestFit="1" customWidth="1"/>
    <col min="8729" max="8729" width="7.83203125" bestFit="1" customWidth="1"/>
    <col min="8730" max="8730" width="14.5" bestFit="1" customWidth="1"/>
    <col min="8731" max="8731" width="7.83203125" bestFit="1" customWidth="1"/>
    <col min="8732" max="8732" width="12" bestFit="1" customWidth="1"/>
    <col min="8733" max="8733" width="8.1640625" bestFit="1" customWidth="1"/>
    <col min="8734" max="8734" width="12" bestFit="1" customWidth="1"/>
    <col min="8735" max="8735" width="8.1640625" bestFit="1" customWidth="1"/>
    <col min="8736" max="8736" width="12" bestFit="1" customWidth="1"/>
    <col min="8737" max="8737" width="8.1640625" bestFit="1" customWidth="1"/>
    <col min="8738" max="8738" width="12" bestFit="1" customWidth="1"/>
    <col min="8739" max="8739" width="8.1640625" bestFit="1" customWidth="1"/>
    <col min="8740" max="8740" width="12" bestFit="1" customWidth="1"/>
    <col min="8741" max="8741" width="10" bestFit="1" customWidth="1"/>
    <col min="8742" max="8742" width="25.6640625" customWidth="1"/>
    <col min="8961" max="8961" width="36.5" customWidth="1"/>
    <col min="8962" max="8962" width="18.33203125" customWidth="1"/>
    <col min="8963" max="8964" width="14.5" customWidth="1"/>
    <col min="8965" max="8965" width="8.1640625" bestFit="1" customWidth="1"/>
    <col min="8966" max="8966" width="15.33203125" customWidth="1"/>
    <col min="8967" max="8967" width="8.1640625" bestFit="1" customWidth="1"/>
    <col min="8968" max="8968" width="17.5" bestFit="1" customWidth="1"/>
    <col min="8969" max="8969" width="8.1640625" bestFit="1" customWidth="1"/>
    <col min="8970" max="8970" width="12.5" customWidth="1"/>
    <col min="8971" max="8971" width="8.1640625" bestFit="1" customWidth="1"/>
    <col min="8972" max="8972" width="18.6640625" bestFit="1" customWidth="1"/>
    <col min="8973" max="8973" width="8.1640625" bestFit="1" customWidth="1"/>
    <col min="8974" max="8974" width="12.83203125" bestFit="1" customWidth="1"/>
    <col min="8975" max="8975" width="8.1640625" bestFit="1" customWidth="1"/>
    <col min="8976" max="8976" width="12.83203125" bestFit="1" customWidth="1"/>
    <col min="8977" max="8977" width="8.1640625" bestFit="1" customWidth="1"/>
    <col min="8978" max="8978" width="13.6640625" customWidth="1"/>
    <col min="8979" max="8979" width="8.1640625" bestFit="1" customWidth="1"/>
    <col min="8980" max="8980" width="14.83203125" bestFit="1" customWidth="1"/>
    <col min="8981" max="8981" width="8.1640625" bestFit="1" customWidth="1"/>
    <col min="8982" max="8982" width="13" bestFit="1" customWidth="1"/>
    <col min="8983" max="8983" width="8.1640625" bestFit="1" customWidth="1"/>
    <col min="8984" max="8984" width="10.33203125" bestFit="1" customWidth="1"/>
    <col min="8985" max="8985" width="7.83203125" bestFit="1" customWidth="1"/>
    <col min="8986" max="8986" width="14.5" bestFit="1" customWidth="1"/>
    <col min="8987" max="8987" width="7.83203125" bestFit="1" customWidth="1"/>
    <col min="8988" max="8988" width="12" bestFit="1" customWidth="1"/>
    <col min="8989" max="8989" width="8.1640625" bestFit="1" customWidth="1"/>
    <col min="8990" max="8990" width="12" bestFit="1" customWidth="1"/>
    <col min="8991" max="8991" width="8.1640625" bestFit="1" customWidth="1"/>
    <col min="8992" max="8992" width="12" bestFit="1" customWidth="1"/>
    <col min="8993" max="8993" width="8.1640625" bestFit="1" customWidth="1"/>
    <col min="8994" max="8994" width="12" bestFit="1" customWidth="1"/>
    <col min="8995" max="8995" width="8.1640625" bestFit="1" customWidth="1"/>
    <col min="8996" max="8996" width="12" bestFit="1" customWidth="1"/>
    <col min="8997" max="8997" width="10" bestFit="1" customWidth="1"/>
    <col min="8998" max="8998" width="25.6640625" customWidth="1"/>
    <col min="9217" max="9217" width="36.5" customWidth="1"/>
    <col min="9218" max="9218" width="18.33203125" customWidth="1"/>
    <col min="9219" max="9220" width="14.5" customWidth="1"/>
    <col min="9221" max="9221" width="8.1640625" bestFit="1" customWidth="1"/>
    <col min="9222" max="9222" width="15.33203125" customWidth="1"/>
    <col min="9223" max="9223" width="8.1640625" bestFit="1" customWidth="1"/>
    <col min="9224" max="9224" width="17.5" bestFit="1" customWidth="1"/>
    <col min="9225" max="9225" width="8.1640625" bestFit="1" customWidth="1"/>
    <col min="9226" max="9226" width="12.5" customWidth="1"/>
    <col min="9227" max="9227" width="8.1640625" bestFit="1" customWidth="1"/>
    <col min="9228" max="9228" width="18.6640625" bestFit="1" customWidth="1"/>
    <col min="9229" max="9229" width="8.1640625" bestFit="1" customWidth="1"/>
    <col min="9230" max="9230" width="12.83203125" bestFit="1" customWidth="1"/>
    <col min="9231" max="9231" width="8.1640625" bestFit="1" customWidth="1"/>
    <col min="9232" max="9232" width="12.83203125" bestFit="1" customWidth="1"/>
    <col min="9233" max="9233" width="8.1640625" bestFit="1" customWidth="1"/>
    <col min="9234" max="9234" width="13.6640625" customWidth="1"/>
    <col min="9235" max="9235" width="8.1640625" bestFit="1" customWidth="1"/>
    <col min="9236" max="9236" width="14.83203125" bestFit="1" customWidth="1"/>
    <col min="9237" max="9237" width="8.1640625" bestFit="1" customWidth="1"/>
    <col min="9238" max="9238" width="13" bestFit="1" customWidth="1"/>
    <col min="9239" max="9239" width="8.1640625" bestFit="1" customWidth="1"/>
    <col min="9240" max="9240" width="10.33203125" bestFit="1" customWidth="1"/>
    <col min="9241" max="9241" width="7.83203125" bestFit="1" customWidth="1"/>
    <col min="9242" max="9242" width="14.5" bestFit="1" customWidth="1"/>
    <col min="9243" max="9243" width="7.83203125" bestFit="1" customWidth="1"/>
    <col min="9244" max="9244" width="12" bestFit="1" customWidth="1"/>
    <col min="9245" max="9245" width="8.1640625" bestFit="1" customWidth="1"/>
    <col min="9246" max="9246" width="12" bestFit="1" customWidth="1"/>
    <col min="9247" max="9247" width="8.1640625" bestFit="1" customWidth="1"/>
    <col min="9248" max="9248" width="12" bestFit="1" customWidth="1"/>
    <col min="9249" max="9249" width="8.1640625" bestFit="1" customWidth="1"/>
    <col min="9250" max="9250" width="12" bestFit="1" customWidth="1"/>
    <col min="9251" max="9251" width="8.1640625" bestFit="1" customWidth="1"/>
    <col min="9252" max="9252" width="12" bestFit="1" customWidth="1"/>
    <col min="9253" max="9253" width="10" bestFit="1" customWidth="1"/>
    <col min="9254" max="9254" width="25.6640625" customWidth="1"/>
    <col min="9473" max="9473" width="36.5" customWidth="1"/>
    <col min="9474" max="9474" width="18.33203125" customWidth="1"/>
    <col min="9475" max="9476" width="14.5" customWidth="1"/>
    <col min="9477" max="9477" width="8.1640625" bestFit="1" customWidth="1"/>
    <col min="9478" max="9478" width="15.33203125" customWidth="1"/>
    <col min="9479" max="9479" width="8.1640625" bestFit="1" customWidth="1"/>
    <col min="9480" max="9480" width="17.5" bestFit="1" customWidth="1"/>
    <col min="9481" max="9481" width="8.1640625" bestFit="1" customWidth="1"/>
    <col min="9482" max="9482" width="12.5" customWidth="1"/>
    <col min="9483" max="9483" width="8.1640625" bestFit="1" customWidth="1"/>
    <col min="9484" max="9484" width="18.6640625" bestFit="1" customWidth="1"/>
    <col min="9485" max="9485" width="8.1640625" bestFit="1" customWidth="1"/>
    <col min="9486" max="9486" width="12.83203125" bestFit="1" customWidth="1"/>
    <col min="9487" max="9487" width="8.1640625" bestFit="1" customWidth="1"/>
    <col min="9488" max="9488" width="12.83203125" bestFit="1" customWidth="1"/>
    <col min="9489" max="9489" width="8.1640625" bestFit="1" customWidth="1"/>
    <col min="9490" max="9490" width="13.6640625" customWidth="1"/>
    <col min="9491" max="9491" width="8.1640625" bestFit="1" customWidth="1"/>
    <col min="9492" max="9492" width="14.83203125" bestFit="1" customWidth="1"/>
    <col min="9493" max="9493" width="8.1640625" bestFit="1" customWidth="1"/>
    <col min="9494" max="9494" width="13" bestFit="1" customWidth="1"/>
    <col min="9495" max="9495" width="8.1640625" bestFit="1" customWidth="1"/>
    <col min="9496" max="9496" width="10.33203125" bestFit="1" customWidth="1"/>
    <col min="9497" max="9497" width="7.83203125" bestFit="1" customWidth="1"/>
    <col min="9498" max="9498" width="14.5" bestFit="1" customWidth="1"/>
    <col min="9499" max="9499" width="7.83203125" bestFit="1" customWidth="1"/>
    <col min="9500" max="9500" width="12" bestFit="1" customWidth="1"/>
    <col min="9501" max="9501" width="8.1640625" bestFit="1" customWidth="1"/>
    <col min="9502" max="9502" width="12" bestFit="1" customWidth="1"/>
    <col min="9503" max="9503" width="8.1640625" bestFit="1" customWidth="1"/>
    <col min="9504" max="9504" width="12" bestFit="1" customWidth="1"/>
    <col min="9505" max="9505" width="8.1640625" bestFit="1" customWidth="1"/>
    <col min="9506" max="9506" width="12" bestFit="1" customWidth="1"/>
    <col min="9507" max="9507" width="8.1640625" bestFit="1" customWidth="1"/>
    <col min="9508" max="9508" width="12" bestFit="1" customWidth="1"/>
    <col min="9509" max="9509" width="10" bestFit="1" customWidth="1"/>
    <col min="9510" max="9510" width="25.6640625" customWidth="1"/>
    <col min="9729" max="9729" width="36.5" customWidth="1"/>
    <col min="9730" max="9730" width="18.33203125" customWidth="1"/>
    <col min="9731" max="9732" width="14.5" customWidth="1"/>
    <col min="9733" max="9733" width="8.1640625" bestFit="1" customWidth="1"/>
    <col min="9734" max="9734" width="15.33203125" customWidth="1"/>
    <col min="9735" max="9735" width="8.1640625" bestFit="1" customWidth="1"/>
    <col min="9736" max="9736" width="17.5" bestFit="1" customWidth="1"/>
    <col min="9737" max="9737" width="8.1640625" bestFit="1" customWidth="1"/>
    <col min="9738" max="9738" width="12.5" customWidth="1"/>
    <col min="9739" max="9739" width="8.1640625" bestFit="1" customWidth="1"/>
    <col min="9740" max="9740" width="18.6640625" bestFit="1" customWidth="1"/>
    <col min="9741" max="9741" width="8.1640625" bestFit="1" customWidth="1"/>
    <col min="9742" max="9742" width="12.83203125" bestFit="1" customWidth="1"/>
    <col min="9743" max="9743" width="8.1640625" bestFit="1" customWidth="1"/>
    <col min="9744" max="9744" width="12.83203125" bestFit="1" customWidth="1"/>
    <col min="9745" max="9745" width="8.1640625" bestFit="1" customWidth="1"/>
    <col min="9746" max="9746" width="13.6640625" customWidth="1"/>
    <col min="9747" max="9747" width="8.1640625" bestFit="1" customWidth="1"/>
    <col min="9748" max="9748" width="14.83203125" bestFit="1" customWidth="1"/>
    <col min="9749" max="9749" width="8.1640625" bestFit="1" customWidth="1"/>
    <col min="9750" max="9750" width="13" bestFit="1" customWidth="1"/>
    <col min="9751" max="9751" width="8.1640625" bestFit="1" customWidth="1"/>
    <col min="9752" max="9752" width="10.33203125" bestFit="1" customWidth="1"/>
    <col min="9753" max="9753" width="7.83203125" bestFit="1" customWidth="1"/>
    <col min="9754" max="9754" width="14.5" bestFit="1" customWidth="1"/>
    <col min="9755" max="9755" width="7.83203125" bestFit="1" customWidth="1"/>
    <col min="9756" max="9756" width="12" bestFit="1" customWidth="1"/>
    <col min="9757" max="9757" width="8.1640625" bestFit="1" customWidth="1"/>
    <col min="9758" max="9758" width="12" bestFit="1" customWidth="1"/>
    <col min="9759" max="9759" width="8.1640625" bestFit="1" customWidth="1"/>
    <col min="9760" max="9760" width="12" bestFit="1" customWidth="1"/>
    <col min="9761" max="9761" width="8.1640625" bestFit="1" customWidth="1"/>
    <col min="9762" max="9762" width="12" bestFit="1" customWidth="1"/>
    <col min="9763" max="9763" width="8.1640625" bestFit="1" customWidth="1"/>
    <col min="9764" max="9764" width="12" bestFit="1" customWidth="1"/>
    <col min="9765" max="9765" width="10" bestFit="1" customWidth="1"/>
    <col min="9766" max="9766" width="25.6640625" customWidth="1"/>
    <col min="9985" max="9985" width="36.5" customWidth="1"/>
    <col min="9986" max="9986" width="18.33203125" customWidth="1"/>
    <col min="9987" max="9988" width="14.5" customWidth="1"/>
    <col min="9989" max="9989" width="8.1640625" bestFit="1" customWidth="1"/>
    <col min="9990" max="9990" width="15.33203125" customWidth="1"/>
    <col min="9991" max="9991" width="8.1640625" bestFit="1" customWidth="1"/>
    <col min="9992" max="9992" width="17.5" bestFit="1" customWidth="1"/>
    <col min="9993" max="9993" width="8.1640625" bestFit="1" customWidth="1"/>
    <col min="9994" max="9994" width="12.5" customWidth="1"/>
    <col min="9995" max="9995" width="8.1640625" bestFit="1" customWidth="1"/>
    <col min="9996" max="9996" width="18.6640625" bestFit="1" customWidth="1"/>
    <col min="9997" max="9997" width="8.1640625" bestFit="1" customWidth="1"/>
    <col min="9998" max="9998" width="12.83203125" bestFit="1" customWidth="1"/>
    <col min="9999" max="9999" width="8.1640625" bestFit="1" customWidth="1"/>
    <col min="10000" max="10000" width="12.83203125" bestFit="1" customWidth="1"/>
    <col min="10001" max="10001" width="8.1640625" bestFit="1" customWidth="1"/>
    <col min="10002" max="10002" width="13.6640625" customWidth="1"/>
    <col min="10003" max="10003" width="8.1640625" bestFit="1" customWidth="1"/>
    <col min="10004" max="10004" width="14.83203125" bestFit="1" customWidth="1"/>
    <col min="10005" max="10005" width="8.1640625" bestFit="1" customWidth="1"/>
    <col min="10006" max="10006" width="13" bestFit="1" customWidth="1"/>
    <col min="10007" max="10007" width="8.1640625" bestFit="1" customWidth="1"/>
    <col min="10008" max="10008" width="10.33203125" bestFit="1" customWidth="1"/>
    <col min="10009" max="10009" width="7.83203125" bestFit="1" customWidth="1"/>
    <col min="10010" max="10010" width="14.5" bestFit="1" customWidth="1"/>
    <col min="10011" max="10011" width="7.83203125" bestFit="1" customWidth="1"/>
    <col min="10012" max="10012" width="12" bestFit="1" customWidth="1"/>
    <col min="10013" max="10013" width="8.1640625" bestFit="1" customWidth="1"/>
    <col min="10014" max="10014" width="12" bestFit="1" customWidth="1"/>
    <col min="10015" max="10015" width="8.1640625" bestFit="1" customWidth="1"/>
    <col min="10016" max="10016" width="12" bestFit="1" customWidth="1"/>
    <col min="10017" max="10017" width="8.1640625" bestFit="1" customWidth="1"/>
    <col min="10018" max="10018" width="12" bestFit="1" customWidth="1"/>
    <col min="10019" max="10019" width="8.1640625" bestFit="1" customWidth="1"/>
    <col min="10020" max="10020" width="12" bestFit="1" customWidth="1"/>
    <col min="10021" max="10021" width="10" bestFit="1" customWidth="1"/>
    <col min="10022" max="10022" width="25.6640625" customWidth="1"/>
    <col min="10241" max="10241" width="36.5" customWidth="1"/>
    <col min="10242" max="10242" width="18.33203125" customWidth="1"/>
    <col min="10243" max="10244" width="14.5" customWidth="1"/>
    <col min="10245" max="10245" width="8.1640625" bestFit="1" customWidth="1"/>
    <col min="10246" max="10246" width="15.33203125" customWidth="1"/>
    <col min="10247" max="10247" width="8.1640625" bestFit="1" customWidth="1"/>
    <col min="10248" max="10248" width="17.5" bestFit="1" customWidth="1"/>
    <col min="10249" max="10249" width="8.1640625" bestFit="1" customWidth="1"/>
    <col min="10250" max="10250" width="12.5" customWidth="1"/>
    <col min="10251" max="10251" width="8.1640625" bestFit="1" customWidth="1"/>
    <col min="10252" max="10252" width="18.6640625" bestFit="1" customWidth="1"/>
    <col min="10253" max="10253" width="8.1640625" bestFit="1" customWidth="1"/>
    <col min="10254" max="10254" width="12.83203125" bestFit="1" customWidth="1"/>
    <col min="10255" max="10255" width="8.1640625" bestFit="1" customWidth="1"/>
    <col min="10256" max="10256" width="12.83203125" bestFit="1" customWidth="1"/>
    <col min="10257" max="10257" width="8.1640625" bestFit="1" customWidth="1"/>
    <col min="10258" max="10258" width="13.6640625" customWidth="1"/>
    <col min="10259" max="10259" width="8.1640625" bestFit="1" customWidth="1"/>
    <col min="10260" max="10260" width="14.83203125" bestFit="1" customWidth="1"/>
    <col min="10261" max="10261" width="8.1640625" bestFit="1" customWidth="1"/>
    <col min="10262" max="10262" width="13" bestFit="1" customWidth="1"/>
    <col min="10263" max="10263" width="8.1640625" bestFit="1" customWidth="1"/>
    <col min="10264" max="10264" width="10.33203125" bestFit="1" customWidth="1"/>
    <col min="10265" max="10265" width="7.83203125" bestFit="1" customWidth="1"/>
    <col min="10266" max="10266" width="14.5" bestFit="1" customWidth="1"/>
    <col min="10267" max="10267" width="7.83203125" bestFit="1" customWidth="1"/>
    <col min="10268" max="10268" width="12" bestFit="1" customWidth="1"/>
    <col min="10269" max="10269" width="8.1640625" bestFit="1" customWidth="1"/>
    <col min="10270" max="10270" width="12" bestFit="1" customWidth="1"/>
    <col min="10271" max="10271" width="8.1640625" bestFit="1" customWidth="1"/>
    <col min="10272" max="10272" width="12" bestFit="1" customWidth="1"/>
    <col min="10273" max="10273" width="8.1640625" bestFit="1" customWidth="1"/>
    <col min="10274" max="10274" width="12" bestFit="1" customWidth="1"/>
    <col min="10275" max="10275" width="8.1640625" bestFit="1" customWidth="1"/>
    <col min="10276" max="10276" width="12" bestFit="1" customWidth="1"/>
    <col min="10277" max="10277" width="10" bestFit="1" customWidth="1"/>
    <col min="10278" max="10278" width="25.6640625" customWidth="1"/>
    <col min="10497" max="10497" width="36.5" customWidth="1"/>
    <col min="10498" max="10498" width="18.33203125" customWidth="1"/>
    <col min="10499" max="10500" width="14.5" customWidth="1"/>
    <col min="10501" max="10501" width="8.1640625" bestFit="1" customWidth="1"/>
    <col min="10502" max="10502" width="15.33203125" customWidth="1"/>
    <col min="10503" max="10503" width="8.1640625" bestFit="1" customWidth="1"/>
    <col min="10504" max="10504" width="17.5" bestFit="1" customWidth="1"/>
    <col min="10505" max="10505" width="8.1640625" bestFit="1" customWidth="1"/>
    <col min="10506" max="10506" width="12.5" customWidth="1"/>
    <col min="10507" max="10507" width="8.1640625" bestFit="1" customWidth="1"/>
    <col min="10508" max="10508" width="18.6640625" bestFit="1" customWidth="1"/>
    <col min="10509" max="10509" width="8.1640625" bestFit="1" customWidth="1"/>
    <col min="10510" max="10510" width="12.83203125" bestFit="1" customWidth="1"/>
    <col min="10511" max="10511" width="8.1640625" bestFit="1" customWidth="1"/>
    <col min="10512" max="10512" width="12.83203125" bestFit="1" customWidth="1"/>
    <col min="10513" max="10513" width="8.1640625" bestFit="1" customWidth="1"/>
    <col min="10514" max="10514" width="13.6640625" customWidth="1"/>
    <col min="10515" max="10515" width="8.1640625" bestFit="1" customWidth="1"/>
    <col min="10516" max="10516" width="14.83203125" bestFit="1" customWidth="1"/>
    <col min="10517" max="10517" width="8.1640625" bestFit="1" customWidth="1"/>
    <col min="10518" max="10518" width="13" bestFit="1" customWidth="1"/>
    <col min="10519" max="10519" width="8.1640625" bestFit="1" customWidth="1"/>
    <col min="10520" max="10520" width="10.33203125" bestFit="1" customWidth="1"/>
    <col min="10521" max="10521" width="7.83203125" bestFit="1" customWidth="1"/>
    <col min="10522" max="10522" width="14.5" bestFit="1" customWidth="1"/>
    <col min="10523" max="10523" width="7.83203125" bestFit="1" customWidth="1"/>
    <col min="10524" max="10524" width="12" bestFit="1" customWidth="1"/>
    <col min="10525" max="10525" width="8.1640625" bestFit="1" customWidth="1"/>
    <col min="10526" max="10526" width="12" bestFit="1" customWidth="1"/>
    <col min="10527" max="10527" width="8.1640625" bestFit="1" customWidth="1"/>
    <col min="10528" max="10528" width="12" bestFit="1" customWidth="1"/>
    <col min="10529" max="10529" width="8.1640625" bestFit="1" customWidth="1"/>
    <col min="10530" max="10530" width="12" bestFit="1" customWidth="1"/>
    <col min="10531" max="10531" width="8.1640625" bestFit="1" customWidth="1"/>
    <col min="10532" max="10532" width="12" bestFit="1" customWidth="1"/>
    <col min="10533" max="10533" width="10" bestFit="1" customWidth="1"/>
    <col min="10534" max="10534" width="25.6640625" customWidth="1"/>
    <col min="10753" max="10753" width="36.5" customWidth="1"/>
    <col min="10754" max="10754" width="18.33203125" customWidth="1"/>
    <col min="10755" max="10756" width="14.5" customWidth="1"/>
    <col min="10757" max="10757" width="8.1640625" bestFit="1" customWidth="1"/>
    <col min="10758" max="10758" width="15.33203125" customWidth="1"/>
    <col min="10759" max="10759" width="8.1640625" bestFit="1" customWidth="1"/>
    <col min="10760" max="10760" width="17.5" bestFit="1" customWidth="1"/>
    <col min="10761" max="10761" width="8.1640625" bestFit="1" customWidth="1"/>
    <col min="10762" max="10762" width="12.5" customWidth="1"/>
    <col min="10763" max="10763" width="8.1640625" bestFit="1" customWidth="1"/>
    <col min="10764" max="10764" width="18.6640625" bestFit="1" customWidth="1"/>
    <col min="10765" max="10765" width="8.1640625" bestFit="1" customWidth="1"/>
    <col min="10766" max="10766" width="12.83203125" bestFit="1" customWidth="1"/>
    <col min="10767" max="10767" width="8.1640625" bestFit="1" customWidth="1"/>
    <col min="10768" max="10768" width="12.83203125" bestFit="1" customWidth="1"/>
    <col min="10769" max="10769" width="8.1640625" bestFit="1" customWidth="1"/>
    <col min="10770" max="10770" width="13.6640625" customWidth="1"/>
    <col min="10771" max="10771" width="8.1640625" bestFit="1" customWidth="1"/>
    <col min="10772" max="10772" width="14.83203125" bestFit="1" customWidth="1"/>
    <col min="10773" max="10773" width="8.1640625" bestFit="1" customWidth="1"/>
    <col min="10774" max="10774" width="13" bestFit="1" customWidth="1"/>
    <col min="10775" max="10775" width="8.1640625" bestFit="1" customWidth="1"/>
    <col min="10776" max="10776" width="10.33203125" bestFit="1" customWidth="1"/>
    <col min="10777" max="10777" width="7.83203125" bestFit="1" customWidth="1"/>
    <col min="10778" max="10778" width="14.5" bestFit="1" customWidth="1"/>
    <col min="10779" max="10779" width="7.83203125" bestFit="1" customWidth="1"/>
    <col min="10780" max="10780" width="12" bestFit="1" customWidth="1"/>
    <col min="10781" max="10781" width="8.1640625" bestFit="1" customWidth="1"/>
    <col min="10782" max="10782" width="12" bestFit="1" customWidth="1"/>
    <col min="10783" max="10783" width="8.1640625" bestFit="1" customWidth="1"/>
    <col min="10784" max="10784" width="12" bestFit="1" customWidth="1"/>
    <col min="10785" max="10785" width="8.1640625" bestFit="1" customWidth="1"/>
    <col min="10786" max="10786" width="12" bestFit="1" customWidth="1"/>
    <col min="10787" max="10787" width="8.1640625" bestFit="1" customWidth="1"/>
    <col min="10788" max="10788" width="12" bestFit="1" customWidth="1"/>
    <col min="10789" max="10789" width="10" bestFit="1" customWidth="1"/>
    <col min="10790" max="10790" width="25.6640625" customWidth="1"/>
    <col min="11009" max="11009" width="36.5" customWidth="1"/>
    <col min="11010" max="11010" width="18.33203125" customWidth="1"/>
    <col min="11011" max="11012" width="14.5" customWidth="1"/>
    <col min="11013" max="11013" width="8.1640625" bestFit="1" customWidth="1"/>
    <col min="11014" max="11014" width="15.33203125" customWidth="1"/>
    <col min="11015" max="11015" width="8.1640625" bestFit="1" customWidth="1"/>
    <col min="11016" max="11016" width="17.5" bestFit="1" customWidth="1"/>
    <col min="11017" max="11017" width="8.1640625" bestFit="1" customWidth="1"/>
    <col min="11018" max="11018" width="12.5" customWidth="1"/>
    <col min="11019" max="11019" width="8.1640625" bestFit="1" customWidth="1"/>
    <col min="11020" max="11020" width="18.6640625" bestFit="1" customWidth="1"/>
    <col min="11021" max="11021" width="8.1640625" bestFit="1" customWidth="1"/>
    <col min="11022" max="11022" width="12.83203125" bestFit="1" customWidth="1"/>
    <col min="11023" max="11023" width="8.1640625" bestFit="1" customWidth="1"/>
    <col min="11024" max="11024" width="12.83203125" bestFit="1" customWidth="1"/>
    <col min="11025" max="11025" width="8.1640625" bestFit="1" customWidth="1"/>
    <col min="11026" max="11026" width="13.6640625" customWidth="1"/>
    <col min="11027" max="11027" width="8.1640625" bestFit="1" customWidth="1"/>
    <col min="11028" max="11028" width="14.83203125" bestFit="1" customWidth="1"/>
    <col min="11029" max="11029" width="8.1640625" bestFit="1" customWidth="1"/>
    <col min="11030" max="11030" width="13" bestFit="1" customWidth="1"/>
    <col min="11031" max="11031" width="8.1640625" bestFit="1" customWidth="1"/>
    <col min="11032" max="11032" width="10.33203125" bestFit="1" customWidth="1"/>
    <col min="11033" max="11033" width="7.83203125" bestFit="1" customWidth="1"/>
    <col min="11034" max="11034" width="14.5" bestFit="1" customWidth="1"/>
    <col min="11035" max="11035" width="7.83203125" bestFit="1" customWidth="1"/>
    <col min="11036" max="11036" width="12" bestFit="1" customWidth="1"/>
    <col min="11037" max="11037" width="8.1640625" bestFit="1" customWidth="1"/>
    <col min="11038" max="11038" width="12" bestFit="1" customWidth="1"/>
    <col min="11039" max="11039" width="8.1640625" bestFit="1" customWidth="1"/>
    <col min="11040" max="11040" width="12" bestFit="1" customWidth="1"/>
    <col min="11041" max="11041" width="8.1640625" bestFit="1" customWidth="1"/>
    <col min="11042" max="11042" width="12" bestFit="1" customWidth="1"/>
    <col min="11043" max="11043" width="8.1640625" bestFit="1" customWidth="1"/>
    <col min="11044" max="11044" width="12" bestFit="1" customWidth="1"/>
    <col min="11045" max="11045" width="10" bestFit="1" customWidth="1"/>
    <col min="11046" max="11046" width="25.6640625" customWidth="1"/>
    <col min="11265" max="11265" width="36.5" customWidth="1"/>
    <col min="11266" max="11266" width="18.33203125" customWidth="1"/>
    <col min="11267" max="11268" width="14.5" customWidth="1"/>
    <col min="11269" max="11269" width="8.1640625" bestFit="1" customWidth="1"/>
    <col min="11270" max="11270" width="15.33203125" customWidth="1"/>
    <col min="11271" max="11271" width="8.1640625" bestFit="1" customWidth="1"/>
    <col min="11272" max="11272" width="17.5" bestFit="1" customWidth="1"/>
    <col min="11273" max="11273" width="8.1640625" bestFit="1" customWidth="1"/>
    <col min="11274" max="11274" width="12.5" customWidth="1"/>
    <col min="11275" max="11275" width="8.1640625" bestFit="1" customWidth="1"/>
    <col min="11276" max="11276" width="18.6640625" bestFit="1" customWidth="1"/>
    <col min="11277" max="11277" width="8.1640625" bestFit="1" customWidth="1"/>
    <col min="11278" max="11278" width="12.83203125" bestFit="1" customWidth="1"/>
    <col min="11279" max="11279" width="8.1640625" bestFit="1" customWidth="1"/>
    <col min="11280" max="11280" width="12.83203125" bestFit="1" customWidth="1"/>
    <col min="11281" max="11281" width="8.1640625" bestFit="1" customWidth="1"/>
    <col min="11282" max="11282" width="13.6640625" customWidth="1"/>
    <col min="11283" max="11283" width="8.1640625" bestFit="1" customWidth="1"/>
    <col min="11284" max="11284" width="14.83203125" bestFit="1" customWidth="1"/>
    <col min="11285" max="11285" width="8.1640625" bestFit="1" customWidth="1"/>
    <col min="11286" max="11286" width="13" bestFit="1" customWidth="1"/>
    <col min="11287" max="11287" width="8.1640625" bestFit="1" customWidth="1"/>
    <col min="11288" max="11288" width="10.33203125" bestFit="1" customWidth="1"/>
    <col min="11289" max="11289" width="7.83203125" bestFit="1" customWidth="1"/>
    <col min="11290" max="11290" width="14.5" bestFit="1" customWidth="1"/>
    <col min="11291" max="11291" width="7.83203125" bestFit="1" customWidth="1"/>
    <col min="11292" max="11292" width="12" bestFit="1" customWidth="1"/>
    <col min="11293" max="11293" width="8.1640625" bestFit="1" customWidth="1"/>
    <col min="11294" max="11294" width="12" bestFit="1" customWidth="1"/>
    <col min="11295" max="11295" width="8.1640625" bestFit="1" customWidth="1"/>
    <col min="11296" max="11296" width="12" bestFit="1" customWidth="1"/>
    <col min="11297" max="11297" width="8.1640625" bestFit="1" customWidth="1"/>
    <col min="11298" max="11298" width="12" bestFit="1" customWidth="1"/>
    <col min="11299" max="11299" width="8.1640625" bestFit="1" customWidth="1"/>
    <col min="11300" max="11300" width="12" bestFit="1" customWidth="1"/>
    <col min="11301" max="11301" width="10" bestFit="1" customWidth="1"/>
    <col min="11302" max="11302" width="25.6640625" customWidth="1"/>
    <col min="11521" max="11521" width="36.5" customWidth="1"/>
    <col min="11522" max="11522" width="18.33203125" customWidth="1"/>
    <col min="11523" max="11524" width="14.5" customWidth="1"/>
    <col min="11525" max="11525" width="8.1640625" bestFit="1" customWidth="1"/>
    <col min="11526" max="11526" width="15.33203125" customWidth="1"/>
    <col min="11527" max="11527" width="8.1640625" bestFit="1" customWidth="1"/>
    <col min="11528" max="11528" width="17.5" bestFit="1" customWidth="1"/>
    <col min="11529" max="11529" width="8.1640625" bestFit="1" customWidth="1"/>
    <col min="11530" max="11530" width="12.5" customWidth="1"/>
    <col min="11531" max="11531" width="8.1640625" bestFit="1" customWidth="1"/>
    <col min="11532" max="11532" width="18.6640625" bestFit="1" customWidth="1"/>
    <col min="11533" max="11533" width="8.1640625" bestFit="1" customWidth="1"/>
    <col min="11534" max="11534" width="12.83203125" bestFit="1" customWidth="1"/>
    <col min="11535" max="11535" width="8.1640625" bestFit="1" customWidth="1"/>
    <col min="11536" max="11536" width="12.83203125" bestFit="1" customWidth="1"/>
    <col min="11537" max="11537" width="8.1640625" bestFit="1" customWidth="1"/>
    <col min="11538" max="11538" width="13.6640625" customWidth="1"/>
    <col min="11539" max="11539" width="8.1640625" bestFit="1" customWidth="1"/>
    <col min="11540" max="11540" width="14.83203125" bestFit="1" customWidth="1"/>
    <col min="11541" max="11541" width="8.1640625" bestFit="1" customWidth="1"/>
    <col min="11542" max="11542" width="13" bestFit="1" customWidth="1"/>
    <col min="11543" max="11543" width="8.1640625" bestFit="1" customWidth="1"/>
    <col min="11544" max="11544" width="10.33203125" bestFit="1" customWidth="1"/>
    <col min="11545" max="11545" width="7.83203125" bestFit="1" customWidth="1"/>
    <col min="11546" max="11546" width="14.5" bestFit="1" customWidth="1"/>
    <col min="11547" max="11547" width="7.83203125" bestFit="1" customWidth="1"/>
    <col min="11548" max="11548" width="12" bestFit="1" customWidth="1"/>
    <col min="11549" max="11549" width="8.1640625" bestFit="1" customWidth="1"/>
    <col min="11550" max="11550" width="12" bestFit="1" customWidth="1"/>
    <col min="11551" max="11551" width="8.1640625" bestFit="1" customWidth="1"/>
    <col min="11552" max="11552" width="12" bestFit="1" customWidth="1"/>
    <col min="11553" max="11553" width="8.1640625" bestFit="1" customWidth="1"/>
    <col min="11554" max="11554" width="12" bestFit="1" customWidth="1"/>
    <col min="11555" max="11555" width="8.1640625" bestFit="1" customWidth="1"/>
    <col min="11556" max="11556" width="12" bestFit="1" customWidth="1"/>
    <col min="11557" max="11557" width="10" bestFit="1" customWidth="1"/>
    <col min="11558" max="11558" width="25.6640625" customWidth="1"/>
    <col min="11777" max="11777" width="36.5" customWidth="1"/>
    <col min="11778" max="11778" width="18.33203125" customWidth="1"/>
    <col min="11779" max="11780" width="14.5" customWidth="1"/>
    <col min="11781" max="11781" width="8.1640625" bestFit="1" customWidth="1"/>
    <col min="11782" max="11782" width="15.33203125" customWidth="1"/>
    <col min="11783" max="11783" width="8.1640625" bestFit="1" customWidth="1"/>
    <col min="11784" max="11784" width="17.5" bestFit="1" customWidth="1"/>
    <col min="11785" max="11785" width="8.1640625" bestFit="1" customWidth="1"/>
    <col min="11786" max="11786" width="12.5" customWidth="1"/>
    <col min="11787" max="11787" width="8.1640625" bestFit="1" customWidth="1"/>
    <col min="11788" max="11788" width="18.6640625" bestFit="1" customWidth="1"/>
    <col min="11789" max="11789" width="8.1640625" bestFit="1" customWidth="1"/>
    <col min="11790" max="11790" width="12.83203125" bestFit="1" customWidth="1"/>
    <col min="11791" max="11791" width="8.1640625" bestFit="1" customWidth="1"/>
    <col min="11792" max="11792" width="12.83203125" bestFit="1" customWidth="1"/>
    <col min="11793" max="11793" width="8.1640625" bestFit="1" customWidth="1"/>
    <col min="11794" max="11794" width="13.6640625" customWidth="1"/>
    <col min="11795" max="11795" width="8.1640625" bestFit="1" customWidth="1"/>
    <col min="11796" max="11796" width="14.83203125" bestFit="1" customWidth="1"/>
    <col min="11797" max="11797" width="8.1640625" bestFit="1" customWidth="1"/>
    <col min="11798" max="11798" width="13" bestFit="1" customWidth="1"/>
    <col min="11799" max="11799" width="8.1640625" bestFit="1" customWidth="1"/>
    <col min="11800" max="11800" width="10.33203125" bestFit="1" customWidth="1"/>
    <col min="11801" max="11801" width="7.83203125" bestFit="1" customWidth="1"/>
    <col min="11802" max="11802" width="14.5" bestFit="1" customWidth="1"/>
    <col min="11803" max="11803" width="7.83203125" bestFit="1" customWidth="1"/>
    <col min="11804" max="11804" width="12" bestFit="1" customWidth="1"/>
    <col min="11805" max="11805" width="8.1640625" bestFit="1" customWidth="1"/>
    <col min="11806" max="11806" width="12" bestFit="1" customWidth="1"/>
    <col min="11807" max="11807" width="8.1640625" bestFit="1" customWidth="1"/>
    <col min="11808" max="11808" width="12" bestFit="1" customWidth="1"/>
    <col min="11809" max="11809" width="8.1640625" bestFit="1" customWidth="1"/>
    <col min="11810" max="11810" width="12" bestFit="1" customWidth="1"/>
    <col min="11811" max="11811" width="8.1640625" bestFit="1" customWidth="1"/>
    <col min="11812" max="11812" width="12" bestFit="1" customWidth="1"/>
    <col min="11813" max="11813" width="10" bestFit="1" customWidth="1"/>
    <col min="11814" max="11814" width="25.6640625" customWidth="1"/>
    <col min="12033" max="12033" width="36.5" customWidth="1"/>
    <col min="12034" max="12034" width="18.33203125" customWidth="1"/>
    <col min="12035" max="12036" width="14.5" customWidth="1"/>
    <col min="12037" max="12037" width="8.1640625" bestFit="1" customWidth="1"/>
    <col min="12038" max="12038" width="15.33203125" customWidth="1"/>
    <col min="12039" max="12039" width="8.1640625" bestFit="1" customWidth="1"/>
    <col min="12040" max="12040" width="17.5" bestFit="1" customWidth="1"/>
    <col min="12041" max="12041" width="8.1640625" bestFit="1" customWidth="1"/>
    <col min="12042" max="12042" width="12.5" customWidth="1"/>
    <col min="12043" max="12043" width="8.1640625" bestFit="1" customWidth="1"/>
    <col min="12044" max="12044" width="18.6640625" bestFit="1" customWidth="1"/>
    <col min="12045" max="12045" width="8.1640625" bestFit="1" customWidth="1"/>
    <col min="12046" max="12046" width="12.83203125" bestFit="1" customWidth="1"/>
    <col min="12047" max="12047" width="8.1640625" bestFit="1" customWidth="1"/>
    <col min="12048" max="12048" width="12.83203125" bestFit="1" customWidth="1"/>
    <col min="12049" max="12049" width="8.1640625" bestFit="1" customWidth="1"/>
    <col min="12050" max="12050" width="13.6640625" customWidth="1"/>
    <col min="12051" max="12051" width="8.1640625" bestFit="1" customWidth="1"/>
    <col min="12052" max="12052" width="14.83203125" bestFit="1" customWidth="1"/>
    <col min="12053" max="12053" width="8.1640625" bestFit="1" customWidth="1"/>
    <col min="12054" max="12054" width="13" bestFit="1" customWidth="1"/>
    <col min="12055" max="12055" width="8.1640625" bestFit="1" customWidth="1"/>
    <col min="12056" max="12056" width="10.33203125" bestFit="1" customWidth="1"/>
    <col min="12057" max="12057" width="7.83203125" bestFit="1" customWidth="1"/>
    <col min="12058" max="12058" width="14.5" bestFit="1" customWidth="1"/>
    <col min="12059" max="12059" width="7.83203125" bestFit="1" customWidth="1"/>
    <col min="12060" max="12060" width="12" bestFit="1" customWidth="1"/>
    <col min="12061" max="12061" width="8.1640625" bestFit="1" customWidth="1"/>
    <col min="12062" max="12062" width="12" bestFit="1" customWidth="1"/>
    <col min="12063" max="12063" width="8.1640625" bestFit="1" customWidth="1"/>
    <col min="12064" max="12064" width="12" bestFit="1" customWidth="1"/>
    <col min="12065" max="12065" width="8.1640625" bestFit="1" customWidth="1"/>
    <col min="12066" max="12066" width="12" bestFit="1" customWidth="1"/>
    <col min="12067" max="12067" width="8.1640625" bestFit="1" customWidth="1"/>
    <col min="12068" max="12068" width="12" bestFit="1" customWidth="1"/>
    <col min="12069" max="12069" width="10" bestFit="1" customWidth="1"/>
    <col min="12070" max="12070" width="25.6640625" customWidth="1"/>
    <col min="12289" max="12289" width="36.5" customWidth="1"/>
    <col min="12290" max="12290" width="18.33203125" customWidth="1"/>
    <col min="12291" max="12292" width="14.5" customWidth="1"/>
    <col min="12293" max="12293" width="8.1640625" bestFit="1" customWidth="1"/>
    <col min="12294" max="12294" width="15.33203125" customWidth="1"/>
    <col min="12295" max="12295" width="8.1640625" bestFit="1" customWidth="1"/>
    <col min="12296" max="12296" width="17.5" bestFit="1" customWidth="1"/>
    <col min="12297" max="12297" width="8.1640625" bestFit="1" customWidth="1"/>
    <col min="12298" max="12298" width="12.5" customWidth="1"/>
    <col min="12299" max="12299" width="8.1640625" bestFit="1" customWidth="1"/>
    <col min="12300" max="12300" width="18.6640625" bestFit="1" customWidth="1"/>
    <col min="12301" max="12301" width="8.1640625" bestFit="1" customWidth="1"/>
    <col min="12302" max="12302" width="12.83203125" bestFit="1" customWidth="1"/>
    <col min="12303" max="12303" width="8.1640625" bestFit="1" customWidth="1"/>
    <col min="12304" max="12304" width="12.83203125" bestFit="1" customWidth="1"/>
    <col min="12305" max="12305" width="8.1640625" bestFit="1" customWidth="1"/>
    <col min="12306" max="12306" width="13.6640625" customWidth="1"/>
    <col min="12307" max="12307" width="8.1640625" bestFit="1" customWidth="1"/>
    <col min="12308" max="12308" width="14.83203125" bestFit="1" customWidth="1"/>
    <col min="12309" max="12309" width="8.1640625" bestFit="1" customWidth="1"/>
    <col min="12310" max="12310" width="13" bestFit="1" customWidth="1"/>
    <col min="12311" max="12311" width="8.1640625" bestFit="1" customWidth="1"/>
    <col min="12312" max="12312" width="10.33203125" bestFit="1" customWidth="1"/>
    <col min="12313" max="12313" width="7.83203125" bestFit="1" customWidth="1"/>
    <col min="12314" max="12314" width="14.5" bestFit="1" customWidth="1"/>
    <col min="12315" max="12315" width="7.83203125" bestFit="1" customWidth="1"/>
    <col min="12316" max="12316" width="12" bestFit="1" customWidth="1"/>
    <col min="12317" max="12317" width="8.1640625" bestFit="1" customWidth="1"/>
    <col min="12318" max="12318" width="12" bestFit="1" customWidth="1"/>
    <col min="12319" max="12319" width="8.1640625" bestFit="1" customWidth="1"/>
    <col min="12320" max="12320" width="12" bestFit="1" customWidth="1"/>
    <col min="12321" max="12321" width="8.1640625" bestFit="1" customWidth="1"/>
    <col min="12322" max="12322" width="12" bestFit="1" customWidth="1"/>
    <col min="12323" max="12323" width="8.1640625" bestFit="1" customWidth="1"/>
    <col min="12324" max="12324" width="12" bestFit="1" customWidth="1"/>
    <col min="12325" max="12325" width="10" bestFit="1" customWidth="1"/>
    <col min="12326" max="12326" width="25.6640625" customWidth="1"/>
    <col min="12545" max="12545" width="36.5" customWidth="1"/>
    <col min="12546" max="12546" width="18.33203125" customWidth="1"/>
    <col min="12547" max="12548" width="14.5" customWidth="1"/>
    <col min="12549" max="12549" width="8.1640625" bestFit="1" customWidth="1"/>
    <col min="12550" max="12550" width="15.33203125" customWidth="1"/>
    <col min="12551" max="12551" width="8.1640625" bestFit="1" customWidth="1"/>
    <col min="12552" max="12552" width="17.5" bestFit="1" customWidth="1"/>
    <col min="12553" max="12553" width="8.1640625" bestFit="1" customWidth="1"/>
    <col min="12554" max="12554" width="12.5" customWidth="1"/>
    <col min="12555" max="12555" width="8.1640625" bestFit="1" customWidth="1"/>
    <col min="12556" max="12556" width="18.6640625" bestFit="1" customWidth="1"/>
    <col min="12557" max="12557" width="8.1640625" bestFit="1" customWidth="1"/>
    <col min="12558" max="12558" width="12.83203125" bestFit="1" customWidth="1"/>
    <col min="12559" max="12559" width="8.1640625" bestFit="1" customWidth="1"/>
    <col min="12560" max="12560" width="12.83203125" bestFit="1" customWidth="1"/>
    <col min="12561" max="12561" width="8.1640625" bestFit="1" customWidth="1"/>
    <col min="12562" max="12562" width="13.6640625" customWidth="1"/>
    <col min="12563" max="12563" width="8.1640625" bestFit="1" customWidth="1"/>
    <col min="12564" max="12564" width="14.83203125" bestFit="1" customWidth="1"/>
    <col min="12565" max="12565" width="8.1640625" bestFit="1" customWidth="1"/>
    <col min="12566" max="12566" width="13" bestFit="1" customWidth="1"/>
    <col min="12567" max="12567" width="8.1640625" bestFit="1" customWidth="1"/>
    <col min="12568" max="12568" width="10.33203125" bestFit="1" customWidth="1"/>
    <col min="12569" max="12569" width="7.83203125" bestFit="1" customWidth="1"/>
    <col min="12570" max="12570" width="14.5" bestFit="1" customWidth="1"/>
    <col min="12571" max="12571" width="7.83203125" bestFit="1" customWidth="1"/>
    <col min="12572" max="12572" width="12" bestFit="1" customWidth="1"/>
    <col min="12573" max="12573" width="8.1640625" bestFit="1" customWidth="1"/>
    <col min="12574" max="12574" width="12" bestFit="1" customWidth="1"/>
    <col min="12575" max="12575" width="8.1640625" bestFit="1" customWidth="1"/>
    <col min="12576" max="12576" width="12" bestFit="1" customWidth="1"/>
    <col min="12577" max="12577" width="8.1640625" bestFit="1" customWidth="1"/>
    <col min="12578" max="12578" width="12" bestFit="1" customWidth="1"/>
    <col min="12579" max="12579" width="8.1640625" bestFit="1" customWidth="1"/>
    <col min="12580" max="12580" width="12" bestFit="1" customWidth="1"/>
    <col min="12581" max="12581" width="10" bestFit="1" customWidth="1"/>
    <col min="12582" max="12582" width="25.6640625" customWidth="1"/>
    <col min="12801" max="12801" width="36.5" customWidth="1"/>
    <col min="12802" max="12802" width="18.33203125" customWidth="1"/>
    <col min="12803" max="12804" width="14.5" customWidth="1"/>
    <col min="12805" max="12805" width="8.1640625" bestFit="1" customWidth="1"/>
    <col min="12806" max="12806" width="15.33203125" customWidth="1"/>
    <col min="12807" max="12807" width="8.1640625" bestFit="1" customWidth="1"/>
    <col min="12808" max="12808" width="17.5" bestFit="1" customWidth="1"/>
    <col min="12809" max="12809" width="8.1640625" bestFit="1" customWidth="1"/>
    <col min="12810" max="12810" width="12.5" customWidth="1"/>
    <col min="12811" max="12811" width="8.1640625" bestFit="1" customWidth="1"/>
    <col min="12812" max="12812" width="18.6640625" bestFit="1" customWidth="1"/>
    <col min="12813" max="12813" width="8.1640625" bestFit="1" customWidth="1"/>
    <col min="12814" max="12814" width="12.83203125" bestFit="1" customWidth="1"/>
    <col min="12815" max="12815" width="8.1640625" bestFit="1" customWidth="1"/>
    <col min="12816" max="12816" width="12.83203125" bestFit="1" customWidth="1"/>
    <col min="12817" max="12817" width="8.1640625" bestFit="1" customWidth="1"/>
    <col min="12818" max="12818" width="13.6640625" customWidth="1"/>
    <col min="12819" max="12819" width="8.1640625" bestFit="1" customWidth="1"/>
    <col min="12820" max="12820" width="14.83203125" bestFit="1" customWidth="1"/>
    <col min="12821" max="12821" width="8.1640625" bestFit="1" customWidth="1"/>
    <col min="12822" max="12822" width="13" bestFit="1" customWidth="1"/>
    <col min="12823" max="12823" width="8.1640625" bestFit="1" customWidth="1"/>
    <col min="12824" max="12824" width="10.33203125" bestFit="1" customWidth="1"/>
    <col min="12825" max="12825" width="7.83203125" bestFit="1" customWidth="1"/>
    <col min="12826" max="12826" width="14.5" bestFit="1" customWidth="1"/>
    <col min="12827" max="12827" width="7.83203125" bestFit="1" customWidth="1"/>
    <col min="12828" max="12828" width="12" bestFit="1" customWidth="1"/>
    <col min="12829" max="12829" width="8.1640625" bestFit="1" customWidth="1"/>
    <col min="12830" max="12830" width="12" bestFit="1" customWidth="1"/>
    <col min="12831" max="12831" width="8.1640625" bestFit="1" customWidth="1"/>
    <col min="12832" max="12832" width="12" bestFit="1" customWidth="1"/>
    <col min="12833" max="12833" width="8.1640625" bestFit="1" customWidth="1"/>
    <col min="12834" max="12834" width="12" bestFit="1" customWidth="1"/>
    <col min="12835" max="12835" width="8.1640625" bestFit="1" customWidth="1"/>
    <col min="12836" max="12836" width="12" bestFit="1" customWidth="1"/>
    <col min="12837" max="12837" width="10" bestFit="1" customWidth="1"/>
    <col min="12838" max="12838" width="25.6640625" customWidth="1"/>
    <col min="13057" max="13057" width="36.5" customWidth="1"/>
    <col min="13058" max="13058" width="18.33203125" customWidth="1"/>
    <col min="13059" max="13060" width="14.5" customWidth="1"/>
    <col min="13061" max="13061" width="8.1640625" bestFit="1" customWidth="1"/>
    <col min="13062" max="13062" width="15.33203125" customWidth="1"/>
    <col min="13063" max="13063" width="8.1640625" bestFit="1" customWidth="1"/>
    <col min="13064" max="13064" width="17.5" bestFit="1" customWidth="1"/>
    <col min="13065" max="13065" width="8.1640625" bestFit="1" customWidth="1"/>
    <col min="13066" max="13066" width="12.5" customWidth="1"/>
    <col min="13067" max="13067" width="8.1640625" bestFit="1" customWidth="1"/>
    <col min="13068" max="13068" width="18.6640625" bestFit="1" customWidth="1"/>
    <col min="13069" max="13069" width="8.1640625" bestFit="1" customWidth="1"/>
    <col min="13070" max="13070" width="12.83203125" bestFit="1" customWidth="1"/>
    <col min="13071" max="13071" width="8.1640625" bestFit="1" customWidth="1"/>
    <col min="13072" max="13072" width="12.83203125" bestFit="1" customWidth="1"/>
    <col min="13073" max="13073" width="8.1640625" bestFit="1" customWidth="1"/>
    <col min="13074" max="13074" width="13.6640625" customWidth="1"/>
    <col min="13075" max="13075" width="8.1640625" bestFit="1" customWidth="1"/>
    <col min="13076" max="13076" width="14.83203125" bestFit="1" customWidth="1"/>
    <col min="13077" max="13077" width="8.1640625" bestFit="1" customWidth="1"/>
    <col min="13078" max="13078" width="13" bestFit="1" customWidth="1"/>
    <col min="13079" max="13079" width="8.1640625" bestFit="1" customWidth="1"/>
    <col min="13080" max="13080" width="10.33203125" bestFit="1" customWidth="1"/>
    <col min="13081" max="13081" width="7.83203125" bestFit="1" customWidth="1"/>
    <col min="13082" max="13082" width="14.5" bestFit="1" customWidth="1"/>
    <col min="13083" max="13083" width="7.83203125" bestFit="1" customWidth="1"/>
    <col min="13084" max="13084" width="12" bestFit="1" customWidth="1"/>
    <col min="13085" max="13085" width="8.1640625" bestFit="1" customWidth="1"/>
    <col min="13086" max="13086" width="12" bestFit="1" customWidth="1"/>
    <col min="13087" max="13087" width="8.1640625" bestFit="1" customWidth="1"/>
    <col min="13088" max="13088" width="12" bestFit="1" customWidth="1"/>
    <col min="13089" max="13089" width="8.1640625" bestFit="1" customWidth="1"/>
    <col min="13090" max="13090" width="12" bestFit="1" customWidth="1"/>
    <col min="13091" max="13091" width="8.1640625" bestFit="1" customWidth="1"/>
    <col min="13092" max="13092" width="12" bestFit="1" customWidth="1"/>
    <col min="13093" max="13093" width="10" bestFit="1" customWidth="1"/>
    <col min="13094" max="13094" width="25.6640625" customWidth="1"/>
    <col min="13313" max="13313" width="36.5" customWidth="1"/>
    <col min="13314" max="13314" width="18.33203125" customWidth="1"/>
    <col min="13315" max="13316" width="14.5" customWidth="1"/>
    <col min="13317" max="13317" width="8.1640625" bestFit="1" customWidth="1"/>
    <col min="13318" max="13318" width="15.33203125" customWidth="1"/>
    <col min="13319" max="13319" width="8.1640625" bestFit="1" customWidth="1"/>
    <col min="13320" max="13320" width="17.5" bestFit="1" customWidth="1"/>
    <col min="13321" max="13321" width="8.1640625" bestFit="1" customWidth="1"/>
    <col min="13322" max="13322" width="12.5" customWidth="1"/>
    <col min="13323" max="13323" width="8.1640625" bestFit="1" customWidth="1"/>
    <col min="13324" max="13324" width="18.6640625" bestFit="1" customWidth="1"/>
    <col min="13325" max="13325" width="8.1640625" bestFit="1" customWidth="1"/>
    <col min="13326" max="13326" width="12.83203125" bestFit="1" customWidth="1"/>
    <col min="13327" max="13327" width="8.1640625" bestFit="1" customWidth="1"/>
    <col min="13328" max="13328" width="12.83203125" bestFit="1" customWidth="1"/>
    <col min="13329" max="13329" width="8.1640625" bestFit="1" customWidth="1"/>
    <col min="13330" max="13330" width="13.6640625" customWidth="1"/>
    <col min="13331" max="13331" width="8.1640625" bestFit="1" customWidth="1"/>
    <col min="13332" max="13332" width="14.83203125" bestFit="1" customWidth="1"/>
    <col min="13333" max="13333" width="8.1640625" bestFit="1" customWidth="1"/>
    <col min="13334" max="13334" width="13" bestFit="1" customWidth="1"/>
    <col min="13335" max="13335" width="8.1640625" bestFit="1" customWidth="1"/>
    <col min="13336" max="13336" width="10.33203125" bestFit="1" customWidth="1"/>
    <col min="13337" max="13337" width="7.83203125" bestFit="1" customWidth="1"/>
    <col min="13338" max="13338" width="14.5" bestFit="1" customWidth="1"/>
    <col min="13339" max="13339" width="7.83203125" bestFit="1" customWidth="1"/>
    <col min="13340" max="13340" width="12" bestFit="1" customWidth="1"/>
    <col min="13341" max="13341" width="8.1640625" bestFit="1" customWidth="1"/>
    <col min="13342" max="13342" width="12" bestFit="1" customWidth="1"/>
    <col min="13343" max="13343" width="8.1640625" bestFit="1" customWidth="1"/>
    <col min="13344" max="13344" width="12" bestFit="1" customWidth="1"/>
    <col min="13345" max="13345" width="8.1640625" bestFit="1" customWidth="1"/>
    <col min="13346" max="13346" width="12" bestFit="1" customWidth="1"/>
    <col min="13347" max="13347" width="8.1640625" bestFit="1" customWidth="1"/>
    <col min="13348" max="13348" width="12" bestFit="1" customWidth="1"/>
    <col min="13349" max="13349" width="10" bestFit="1" customWidth="1"/>
    <col min="13350" max="13350" width="25.6640625" customWidth="1"/>
    <col min="13569" max="13569" width="36.5" customWidth="1"/>
    <col min="13570" max="13570" width="18.33203125" customWidth="1"/>
    <col min="13571" max="13572" width="14.5" customWidth="1"/>
    <col min="13573" max="13573" width="8.1640625" bestFit="1" customWidth="1"/>
    <col min="13574" max="13574" width="15.33203125" customWidth="1"/>
    <col min="13575" max="13575" width="8.1640625" bestFit="1" customWidth="1"/>
    <col min="13576" max="13576" width="17.5" bestFit="1" customWidth="1"/>
    <col min="13577" max="13577" width="8.1640625" bestFit="1" customWidth="1"/>
    <col min="13578" max="13578" width="12.5" customWidth="1"/>
    <col min="13579" max="13579" width="8.1640625" bestFit="1" customWidth="1"/>
    <col min="13580" max="13580" width="18.6640625" bestFit="1" customWidth="1"/>
    <col min="13581" max="13581" width="8.1640625" bestFit="1" customWidth="1"/>
    <col min="13582" max="13582" width="12.83203125" bestFit="1" customWidth="1"/>
    <col min="13583" max="13583" width="8.1640625" bestFit="1" customWidth="1"/>
    <col min="13584" max="13584" width="12.83203125" bestFit="1" customWidth="1"/>
    <col min="13585" max="13585" width="8.1640625" bestFit="1" customWidth="1"/>
    <col min="13586" max="13586" width="13.6640625" customWidth="1"/>
    <col min="13587" max="13587" width="8.1640625" bestFit="1" customWidth="1"/>
    <col min="13588" max="13588" width="14.83203125" bestFit="1" customWidth="1"/>
    <col min="13589" max="13589" width="8.1640625" bestFit="1" customWidth="1"/>
    <col min="13590" max="13590" width="13" bestFit="1" customWidth="1"/>
    <col min="13591" max="13591" width="8.1640625" bestFit="1" customWidth="1"/>
    <col min="13592" max="13592" width="10.33203125" bestFit="1" customWidth="1"/>
    <col min="13593" max="13593" width="7.83203125" bestFit="1" customWidth="1"/>
    <col min="13594" max="13594" width="14.5" bestFit="1" customWidth="1"/>
    <col min="13595" max="13595" width="7.83203125" bestFit="1" customWidth="1"/>
    <col min="13596" max="13596" width="12" bestFit="1" customWidth="1"/>
    <col min="13597" max="13597" width="8.1640625" bestFit="1" customWidth="1"/>
    <col min="13598" max="13598" width="12" bestFit="1" customWidth="1"/>
    <col min="13599" max="13599" width="8.1640625" bestFit="1" customWidth="1"/>
    <col min="13600" max="13600" width="12" bestFit="1" customWidth="1"/>
    <col min="13601" max="13601" width="8.1640625" bestFit="1" customWidth="1"/>
    <col min="13602" max="13602" width="12" bestFit="1" customWidth="1"/>
    <col min="13603" max="13603" width="8.1640625" bestFit="1" customWidth="1"/>
    <col min="13604" max="13604" width="12" bestFit="1" customWidth="1"/>
    <col min="13605" max="13605" width="10" bestFit="1" customWidth="1"/>
    <col min="13606" max="13606" width="25.6640625" customWidth="1"/>
    <col min="13825" max="13825" width="36.5" customWidth="1"/>
    <col min="13826" max="13826" width="18.33203125" customWidth="1"/>
    <col min="13827" max="13828" width="14.5" customWidth="1"/>
    <col min="13829" max="13829" width="8.1640625" bestFit="1" customWidth="1"/>
    <col min="13830" max="13830" width="15.33203125" customWidth="1"/>
    <col min="13831" max="13831" width="8.1640625" bestFit="1" customWidth="1"/>
    <col min="13832" max="13832" width="17.5" bestFit="1" customWidth="1"/>
    <col min="13833" max="13833" width="8.1640625" bestFit="1" customWidth="1"/>
    <col min="13834" max="13834" width="12.5" customWidth="1"/>
    <col min="13835" max="13835" width="8.1640625" bestFit="1" customWidth="1"/>
    <col min="13836" max="13836" width="18.6640625" bestFit="1" customWidth="1"/>
    <col min="13837" max="13837" width="8.1640625" bestFit="1" customWidth="1"/>
    <col min="13838" max="13838" width="12.83203125" bestFit="1" customWidth="1"/>
    <col min="13839" max="13839" width="8.1640625" bestFit="1" customWidth="1"/>
    <col min="13840" max="13840" width="12.83203125" bestFit="1" customWidth="1"/>
    <col min="13841" max="13841" width="8.1640625" bestFit="1" customWidth="1"/>
    <col min="13842" max="13842" width="13.6640625" customWidth="1"/>
    <col min="13843" max="13843" width="8.1640625" bestFit="1" customWidth="1"/>
    <col min="13844" max="13844" width="14.83203125" bestFit="1" customWidth="1"/>
    <col min="13845" max="13845" width="8.1640625" bestFit="1" customWidth="1"/>
    <col min="13846" max="13846" width="13" bestFit="1" customWidth="1"/>
    <col min="13847" max="13847" width="8.1640625" bestFit="1" customWidth="1"/>
    <col min="13848" max="13848" width="10.33203125" bestFit="1" customWidth="1"/>
    <col min="13849" max="13849" width="7.83203125" bestFit="1" customWidth="1"/>
    <col min="13850" max="13850" width="14.5" bestFit="1" customWidth="1"/>
    <col min="13851" max="13851" width="7.83203125" bestFit="1" customWidth="1"/>
    <col min="13852" max="13852" width="12" bestFit="1" customWidth="1"/>
    <col min="13853" max="13853" width="8.1640625" bestFit="1" customWidth="1"/>
    <col min="13854" max="13854" width="12" bestFit="1" customWidth="1"/>
    <col min="13855" max="13855" width="8.1640625" bestFit="1" customWidth="1"/>
    <col min="13856" max="13856" width="12" bestFit="1" customWidth="1"/>
    <col min="13857" max="13857" width="8.1640625" bestFit="1" customWidth="1"/>
    <col min="13858" max="13858" width="12" bestFit="1" customWidth="1"/>
    <col min="13859" max="13859" width="8.1640625" bestFit="1" customWidth="1"/>
    <col min="13860" max="13860" width="12" bestFit="1" customWidth="1"/>
    <col min="13861" max="13861" width="10" bestFit="1" customWidth="1"/>
    <col min="13862" max="13862" width="25.6640625" customWidth="1"/>
    <col min="14081" max="14081" width="36.5" customWidth="1"/>
    <col min="14082" max="14082" width="18.33203125" customWidth="1"/>
    <col min="14083" max="14084" width="14.5" customWidth="1"/>
    <col min="14085" max="14085" width="8.1640625" bestFit="1" customWidth="1"/>
    <col min="14086" max="14086" width="15.33203125" customWidth="1"/>
    <col min="14087" max="14087" width="8.1640625" bestFit="1" customWidth="1"/>
    <col min="14088" max="14088" width="17.5" bestFit="1" customWidth="1"/>
    <col min="14089" max="14089" width="8.1640625" bestFit="1" customWidth="1"/>
    <col min="14090" max="14090" width="12.5" customWidth="1"/>
    <col min="14091" max="14091" width="8.1640625" bestFit="1" customWidth="1"/>
    <col min="14092" max="14092" width="18.6640625" bestFit="1" customWidth="1"/>
    <col min="14093" max="14093" width="8.1640625" bestFit="1" customWidth="1"/>
    <col min="14094" max="14094" width="12.83203125" bestFit="1" customWidth="1"/>
    <col min="14095" max="14095" width="8.1640625" bestFit="1" customWidth="1"/>
    <col min="14096" max="14096" width="12.83203125" bestFit="1" customWidth="1"/>
    <col min="14097" max="14097" width="8.1640625" bestFit="1" customWidth="1"/>
    <col min="14098" max="14098" width="13.6640625" customWidth="1"/>
    <col min="14099" max="14099" width="8.1640625" bestFit="1" customWidth="1"/>
    <col min="14100" max="14100" width="14.83203125" bestFit="1" customWidth="1"/>
    <col min="14101" max="14101" width="8.1640625" bestFit="1" customWidth="1"/>
    <col min="14102" max="14102" width="13" bestFit="1" customWidth="1"/>
    <col min="14103" max="14103" width="8.1640625" bestFit="1" customWidth="1"/>
    <col min="14104" max="14104" width="10.33203125" bestFit="1" customWidth="1"/>
    <col min="14105" max="14105" width="7.83203125" bestFit="1" customWidth="1"/>
    <col min="14106" max="14106" width="14.5" bestFit="1" customWidth="1"/>
    <col min="14107" max="14107" width="7.83203125" bestFit="1" customWidth="1"/>
    <col min="14108" max="14108" width="12" bestFit="1" customWidth="1"/>
    <col min="14109" max="14109" width="8.1640625" bestFit="1" customWidth="1"/>
    <col min="14110" max="14110" width="12" bestFit="1" customWidth="1"/>
    <col min="14111" max="14111" width="8.1640625" bestFit="1" customWidth="1"/>
    <col min="14112" max="14112" width="12" bestFit="1" customWidth="1"/>
    <col min="14113" max="14113" width="8.1640625" bestFit="1" customWidth="1"/>
    <col min="14114" max="14114" width="12" bestFit="1" customWidth="1"/>
    <col min="14115" max="14115" width="8.1640625" bestFit="1" customWidth="1"/>
    <col min="14116" max="14116" width="12" bestFit="1" customWidth="1"/>
    <col min="14117" max="14117" width="10" bestFit="1" customWidth="1"/>
    <col min="14118" max="14118" width="25.6640625" customWidth="1"/>
    <col min="14337" max="14337" width="36.5" customWidth="1"/>
    <col min="14338" max="14338" width="18.33203125" customWidth="1"/>
    <col min="14339" max="14340" width="14.5" customWidth="1"/>
    <col min="14341" max="14341" width="8.1640625" bestFit="1" customWidth="1"/>
    <col min="14342" max="14342" width="15.33203125" customWidth="1"/>
    <col min="14343" max="14343" width="8.1640625" bestFit="1" customWidth="1"/>
    <col min="14344" max="14344" width="17.5" bestFit="1" customWidth="1"/>
    <col min="14345" max="14345" width="8.1640625" bestFit="1" customWidth="1"/>
    <col min="14346" max="14346" width="12.5" customWidth="1"/>
    <col min="14347" max="14347" width="8.1640625" bestFit="1" customWidth="1"/>
    <col min="14348" max="14348" width="18.6640625" bestFit="1" customWidth="1"/>
    <col min="14349" max="14349" width="8.1640625" bestFit="1" customWidth="1"/>
    <col min="14350" max="14350" width="12.83203125" bestFit="1" customWidth="1"/>
    <col min="14351" max="14351" width="8.1640625" bestFit="1" customWidth="1"/>
    <col min="14352" max="14352" width="12.83203125" bestFit="1" customWidth="1"/>
    <col min="14353" max="14353" width="8.1640625" bestFit="1" customWidth="1"/>
    <col min="14354" max="14354" width="13.6640625" customWidth="1"/>
    <col min="14355" max="14355" width="8.1640625" bestFit="1" customWidth="1"/>
    <col min="14356" max="14356" width="14.83203125" bestFit="1" customWidth="1"/>
    <col min="14357" max="14357" width="8.1640625" bestFit="1" customWidth="1"/>
    <col min="14358" max="14358" width="13" bestFit="1" customWidth="1"/>
    <col min="14359" max="14359" width="8.1640625" bestFit="1" customWidth="1"/>
    <col min="14360" max="14360" width="10.33203125" bestFit="1" customWidth="1"/>
    <col min="14361" max="14361" width="7.83203125" bestFit="1" customWidth="1"/>
    <col min="14362" max="14362" width="14.5" bestFit="1" customWidth="1"/>
    <col min="14363" max="14363" width="7.83203125" bestFit="1" customWidth="1"/>
    <col min="14364" max="14364" width="12" bestFit="1" customWidth="1"/>
    <col min="14365" max="14365" width="8.1640625" bestFit="1" customWidth="1"/>
    <col min="14366" max="14366" width="12" bestFit="1" customWidth="1"/>
    <col min="14367" max="14367" width="8.1640625" bestFit="1" customWidth="1"/>
    <col min="14368" max="14368" width="12" bestFit="1" customWidth="1"/>
    <col min="14369" max="14369" width="8.1640625" bestFit="1" customWidth="1"/>
    <col min="14370" max="14370" width="12" bestFit="1" customWidth="1"/>
    <col min="14371" max="14371" width="8.1640625" bestFit="1" customWidth="1"/>
    <col min="14372" max="14372" width="12" bestFit="1" customWidth="1"/>
    <col min="14373" max="14373" width="10" bestFit="1" customWidth="1"/>
    <col min="14374" max="14374" width="25.6640625" customWidth="1"/>
    <col min="14593" max="14593" width="36.5" customWidth="1"/>
    <col min="14594" max="14594" width="18.33203125" customWidth="1"/>
    <col min="14595" max="14596" width="14.5" customWidth="1"/>
    <col min="14597" max="14597" width="8.1640625" bestFit="1" customWidth="1"/>
    <col min="14598" max="14598" width="15.33203125" customWidth="1"/>
    <col min="14599" max="14599" width="8.1640625" bestFit="1" customWidth="1"/>
    <col min="14600" max="14600" width="17.5" bestFit="1" customWidth="1"/>
    <col min="14601" max="14601" width="8.1640625" bestFit="1" customWidth="1"/>
    <col min="14602" max="14602" width="12.5" customWidth="1"/>
    <col min="14603" max="14603" width="8.1640625" bestFit="1" customWidth="1"/>
    <col min="14604" max="14604" width="18.6640625" bestFit="1" customWidth="1"/>
    <col min="14605" max="14605" width="8.1640625" bestFit="1" customWidth="1"/>
    <col min="14606" max="14606" width="12.83203125" bestFit="1" customWidth="1"/>
    <col min="14607" max="14607" width="8.1640625" bestFit="1" customWidth="1"/>
    <col min="14608" max="14608" width="12.83203125" bestFit="1" customWidth="1"/>
    <col min="14609" max="14609" width="8.1640625" bestFit="1" customWidth="1"/>
    <col min="14610" max="14610" width="13.6640625" customWidth="1"/>
    <col min="14611" max="14611" width="8.1640625" bestFit="1" customWidth="1"/>
    <col min="14612" max="14612" width="14.83203125" bestFit="1" customWidth="1"/>
    <col min="14613" max="14613" width="8.1640625" bestFit="1" customWidth="1"/>
    <col min="14614" max="14614" width="13" bestFit="1" customWidth="1"/>
    <col min="14615" max="14615" width="8.1640625" bestFit="1" customWidth="1"/>
    <col min="14616" max="14616" width="10.33203125" bestFit="1" customWidth="1"/>
    <col min="14617" max="14617" width="7.83203125" bestFit="1" customWidth="1"/>
    <col min="14618" max="14618" width="14.5" bestFit="1" customWidth="1"/>
    <col min="14619" max="14619" width="7.83203125" bestFit="1" customWidth="1"/>
    <col min="14620" max="14620" width="12" bestFit="1" customWidth="1"/>
    <col min="14621" max="14621" width="8.1640625" bestFit="1" customWidth="1"/>
    <col min="14622" max="14622" width="12" bestFit="1" customWidth="1"/>
    <col min="14623" max="14623" width="8.1640625" bestFit="1" customWidth="1"/>
    <col min="14624" max="14624" width="12" bestFit="1" customWidth="1"/>
    <col min="14625" max="14625" width="8.1640625" bestFit="1" customWidth="1"/>
    <col min="14626" max="14626" width="12" bestFit="1" customWidth="1"/>
    <col min="14627" max="14627" width="8.1640625" bestFit="1" customWidth="1"/>
    <col min="14628" max="14628" width="12" bestFit="1" customWidth="1"/>
    <col min="14629" max="14629" width="10" bestFit="1" customWidth="1"/>
    <col min="14630" max="14630" width="25.6640625" customWidth="1"/>
    <col min="14849" max="14849" width="36.5" customWidth="1"/>
    <col min="14850" max="14850" width="18.33203125" customWidth="1"/>
    <col min="14851" max="14852" width="14.5" customWidth="1"/>
    <col min="14853" max="14853" width="8.1640625" bestFit="1" customWidth="1"/>
    <col min="14854" max="14854" width="15.33203125" customWidth="1"/>
    <col min="14855" max="14855" width="8.1640625" bestFit="1" customWidth="1"/>
    <col min="14856" max="14856" width="17.5" bestFit="1" customWidth="1"/>
    <col min="14857" max="14857" width="8.1640625" bestFit="1" customWidth="1"/>
    <col min="14858" max="14858" width="12.5" customWidth="1"/>
    <col min="14859" max="14859" width="8.1640625" bestFit="1" customWidth="1"/>
    <col min="14860" max="14860" width="18.6640625" bestFit="1" customWidth="1"/>
    <col min="14861" max="14861" width="8.1640625" bestFit="1" customWidth="1"/>
    <col min="14862" max="14862" width="12.83203125" bestFit="1" customWidth="1"/>
    <col min="14863" max="14863" width="8.1640625" bestFit="1" customWidth="1"/>
    <col min="14864" max="14864" width="12.83203125" bestFit="1" customWidth="1"/>
    <col min="14865" max="14865" width="8.1640625" bestFit="1" customWidth="1"/>
    <col min="14866" max="14866" width="13.6640625" customWidth="1"/>
    <col min="14867" max="14867" width="8.1640625" bestFit="1" customWidth="1"/>
    <col min="14868" max="14868" width="14.83203125" bestFit="1" customWidth="1"/>
    <col min="14869" max="14869" width="8.1640625" bestFit="1" customWidth="1"/>
    <col min="14870" max="14870" width="13" bestFit="1" customWidth="1"/>
    <col min="14871" max="14871" width="8.1640625" bestFit="1" customWidth="1"/>
    <col min="14872" max="14872" width="10.33203125" bestFit="1" customWidth="1"/>
    <col min="14873" max="14873" width="7.83203125" bestFit="1" customWidth="1"/>
    <col min="14874" max="14874" width="14.5" bestFit="1" customWidth="1"/>
    <col min="14875" max="14875" width="7.83203125" bestFit="1" customWidth="1"/>
    <col min="14876" max="14876" width="12" bestFit="1" customWidth="1"/>
    <col min="14877" max="14877" width="8.1640625" bestFit="1" customWidth="1"/>
    <col min="14878" max="14878" width="12" bestFit="1" customWidth="1"/>
    <col min="14879" max="14879" width="8.1640625" bestFit="1" customWidth="1"/>
    <col min="14880" max="14880" width="12" bestFit="1" customWidth="1"/>
    <col min="14881" max="14881" width="8.1640625" bestFit="1" customWidth="1"/>
    <col min="14882" max="14882" width="12" bestFit="1" customWidth="1"/>
    <col min="14883" max="14883" width="8.1640625" bestFit="1" customWidth="1"/>
    <col min="14884" max="14884" width="12" bestFit="1" customWidth="1"/>
    <col min="14885" max="14885" width="10" bestFit="1" customWidth="1"/>
    <col min="14886" max="14886" width="25.6640625" customWidth="1"/>
    <col min="15105" max="15105" width="36.5" customWidth="1"/>
    <col min="15106" max="15106" width="18.33203125" customWidth="1"/>
    <col min="15107" max="15108" width="14.5" customWidth="1"/>
    <col min="15109" max="15109" width="8.1640625" bestFit="1" customWidth="1"/>
    <col min="15110" max="15110" width="15.33203125" customWidth="1"/>
    <col min="15111" max="15111" width="8.1640625" bestFit="1" customWidth="1"/>
    <col min="15112" max="15112" width="17.5" bestFit="1" customWidth="1"/>
    <col min="15113" max="15113" width="8.1640625" bestFit="1" customWidth="1"/>
    <col min="15114" max="15114" width="12.5" customWidth="1"/>
    <col min="15115" max="15115" width="8.1640625" bestFit="1" customWidth="1"/>
    <col min="15116" max="15116" width="18.6640625" bestFit="1" customWidth="1"/>
    <col min="15117" max="15117" width="8.1640625" bestFit="1" customWidth="1"/>
    <col min="15118" max="15118" width="12.83203125" bestFit="1" customWidth="1"/>
    <col min="15119" max="15119" width="8.1640625" bestFit="1" customWidth="1"/>
    <col min="15120" max="15120" width="12.83203125" bestFit="1" customWidth="1"/>
    <col min="15121" max="15121" width="8.1640625" bestFit="1" customWidth="1"/>
    <col min="15122" max="15122" width="13.6640625" customWidth="1"/>
    <col min="15123" max="15123" width="8.1640625" bestFit="1" customWidth="1"/>
    <col min="15124" max="15124" width="14.83203125" bestFit="1" customWidth="1"/>
    <col min="15125" max="15125" width="8.1640625" bestFit="1" customWidth="1"/>
    <col min="15126" max="15126" width="13" bestFit="1" customWidth="1"/>
    <col min="15127" max="15127" width="8.1640625" bestFit="1" customWidth="1"/>
    <col min="15128" max="15128" width="10.33203125" bestFit="1" customWidth="1"/>
    <col min="15129" max="15129" width="7.83203125" bestFit="1" customWidth="1"/>
    <col min="15130" max="15130" width="14.5" bestFit="1" customWidth="1"/>
    <col min="15131" max="15131" width="7.83203125" bestFit="1" customWidth="1"/>
    <col min="15132" max="15132" width="12" bestFit="1" customWidth="1"/>
    <col min="15133" max="15133" width="8.1640625" bestFit="1" customWidth="1"/>
    <col min="15134" max="15134" width="12" bestFit="1" customWidth="1"/>
    <col min="15135" max="15135" width="8.1640625" bestFit="1" customWidth="1"/>
    <col min="15136" max="15136" width="12" bestFit="1" customWidth="1"/>
    <col min="15137" max="15137" width="8.1640625" bestFit="1" customWidth="1"/>
    <col min="15138" max="15138" width="12" bestFit="1" customWidth="1"/>
    <col min="15139" max="15139" width="8.1640625" bestFit="1" customWidth="1"/>
    <col min="15140" max="15140" width="12" bestFit="1" customWidth="1"/>
    <col min="15141" max="15141" width="10" bestFit="1" customWidth="1"/>
    <col min="15142" max="15142" width="25.6640625" customWidth="1"/>
    <col min="15361" max="15361" width="36.5" customWidth="1"/>
    <col min="15362" max="15362" width="18.33203125" customWidth="1"/>
    <col min="15363" max="15364" width="14.5" customWidth="1"/>
    <col min="15365" max="15365" width="8.1640625" bestFit="1" customWidth="1"/>
    <col min="15366" max="15366" width="15.33203125" customWidth="1"/>
    <col min="15367" max="15367" width="8.1640625" bestFit="1" customWidth="1"/>
    <col min="15368" max="15368" width="17.5" bestFit="1" customWidth="1"/>
    <col min="15369" max="15369" width="8.1640625" bestFit="1" customWidth="1"/>
    <col min="15370" max="15370" width="12.5" customWidth="1"/>
    <col min="15371" max="15371" width="8.1640625" bestFit="1" customWidth="1"/>
    <col min="15372" max="15372" width="18.6640625" bestFit="1" customWidth="1"/>
    <col min="15373" max="15373" width="8.1640625" bestFit="1" customWidth="1"/>
    <col min="15374" max="15374" width="12.83203125" bestFit="1" customWidth="1"/>
    <col min="15375" max="15375" width="8.1640625" bestFit="1" customWidth="1"/>
    <col min="15376" max="15376" width="12.83203125" bestFit="1" customWidth="1"/>
    <col min="15377" max="15377" width="8.1640625" bestFit="1" customWidth="1"/>
    <col min="15378" max="15378" width="13.6640625" customWidth="1"/>
    <col min="15379" max="15379" width="8.1640625" bestFit="1" customWidth="1"/>
    <col min="15380" max="15380" width="14.83203125" bestFit="1" customWidth="1"/>
    <col min="15381" max="15381" width="8.1640625" bestFit="1" customWidth="1"/>
    <col min="15382" max="15382" width="13" bestFit="1" customWidth="1"/>
    <col min="15383" max="15383" width="8.1640625" bestFit="1" customWidth="1"/>
    <col min="15384" max="15384" width="10.33203125" bestFit="1" customWidth="1"/>
    <col min="15385" max="15385" width="7.83203125" bestFit="1" customWidth="1"/>
    <col min="15386" max="15386" width="14.5" bestFit="1" customWidth="1"/>
    <col min="15387" max="15387" width="7.83203125" bestFit="1" customWidth="1"/>
    <col min="15388" max="15388" width="12" bestFit="1" customWidth="1"/>
    <col min="15389" max="15389" width="8.1640625" bestFit="1" customWidth="1"/>
    <col min="15390" max="15390" width="12" bestFit="1" customWidth="1"/>
    <col min="15391" max="15391" width="8.1640625" bestFit="1" customWidth="1"/>
    <col min="15392" max="15392" width="12" bestFit="1" customWidth="1"/>
    <col min="15393" max="15393" width="8.1640625" bestFit="1" customWidth="1"/>
    <col min="15394" max="15394" width="12" bestFit="1" customWidth="1"/>
    <col min="15395" max="15395" width="8.1640625" bestFit="1" customWidth="1"/>
    <col min="15396" max="15396" width="12" bestFit="1" customWidth="1"/>
    <col min="15397" max="15397" width="10" bestFit="1" customWidth="1"/>
    <col min="15398" max="15398" width="25.6640625" customWidth="1"/>
    <col min="15617" max="15617" width="36.5" customWidth="1"/>
    <col min="15618" max="15618" width="18.33203125" customWidth="1"/>
    <col min="15619" max="15620" width="14.5" customWidth="1"/>
    <col min="15621" max="15621" width="8.1640625" bestFit="1" customWidth="1"/>
    <col min="15622" max="15622" width="15.33203125" customWidth="1"/>
    <col min="15623" max="15623" width="8.1640625" bestFit="1" customWidth="1"/>
    <col min="15624" max="15624" width="17.5" bestFit="1" customWidth="1"/>
    <col min="15625" max="15625" width="8.1640625" bestFit="1" customWidth="1"/>
    <col min="15626" max="15626" width="12.5" customWidth="1"/>
    <col min="15627" max="15627" width="8.1640625" bestFit="1" customWidth="1"/>
    <col min="15628" max="15628" width="18.6640625" bestFit="1" customWidth="1"/>
    <col min="15629" max="15629" width="8.1640625" bestFit="1" customWidth="1"/>
    <col min="15630" max="15630" width="12.83203125" bestFit="1" customWidth="1"/>
    <col min="15631" max="15631" width="8.1640625" bestFit="1" customWidth="1"/>
    <col min="15632" max="15632" width="12.83203125" bestFit="1" customWidth="1"/>
    <col min="15633" max="15633" width="8.1640625" bestFit="1" customWidth="1"/>
    <col min="15634" max="15634" width="13.6640625" customWidth="1"/>
    <col min="15635" max="15635" width="8.1640625" bestFit="1" customWidth="1"/>
    <col min="15636" max="15636" width="14.83203125" bestFit="1" customWidth="1"/>
    <col min="15637" max="15637" width="8.1640625" bestFit="1" customWidth="1"/>
    <col min="15638" max="15638" width="13" bestFit="1" customWidth="1"/>
    <col min="15639" max="15639" width="8.1640625" bestFit="1" customWidth="1"/>
    <col min="15640" max="15640" width="10.33203125" bestFit="1" customWidth="1"/>
    <col min="15641" max="15641" width="7.83203125" bestFit="1" customWidth="1"/>
    <col min="15642" max="15642" width="14.5" bestFit="1" customWidth="1"/>
    <col min="15643" max="15643" width="7.83203125" bestFit="1" customWidth="1"/>
    <col min="15644" max="15644" width="12" bestFit="1" customWidth="1"/>
    <col min="15645" max="15645" width="8.1640625" bestFit="1" customWidth="1"/>
    <col min="15646" max="15646" width="12" bestFit="1" customWidth="1"/>
    <col min="15647" max="15647" width="8.1640625" bestFit="1" customWidth="1"/>
    <col min="15648" max="15648" width="12" bestFit="1" customWidth="1"/>
    <col min="15649" max="15649" width="8.1640625" bestFit="1" customWidth="1"/>
    <col min="15650" max="15650" width="12" bestFit="1" customWidth="1"/>
    <col min="15651" max="15651" width="8.1640625" bestFit="1" customWidth="1"/>
    <col min="15652" max="15652" width="12" bestFit="1" customWidth="1"/>
    <col min="15653" max="15653" width="10" bestFit="1" customWidth="1"/>
    <col min="15654" max="15654" width="25.6640625" customWidth="1"/>
    <col min="15873" max="15873" width="36.5" customWidth="1"/>
    <col min="15874" max="15874" width="18.33203125" customWidth="1"/>
    <col min="15875" max="15876" width="14.5" customWidth="1"/>
    <col min="15877" max="15877" width="8.1640625" bestFit="1" customWidth="1"/>
    <col min="15878" max="15878" width="15.33203125" customWidth="1"/>
    <col min="15879" max="15879" width="8.1640625" bestFit="1" customWidth="1"/>
    <col min="15880" max="15880" width="17.5" bestFit="1" customWidth="1"/>
    <col min="15881" max="15881" width="8.1640625" bestFit="1" customWidth="1"/>
    <col min="15882" max="15882" width="12.5" customWidth="1"/>
    <col min="15883" max="15883" width="8.1640625" bestFit="1" customWidth="1"/>
    <col min="15884" max="15884" width="18.6640625" bestFit="1" customWidth="1"/>
    <col min="15885" max="15885" width="8.1640625" bestFit="1" customWidth="1"/>
    <col min="15886" max="15886" width="12.83203125" bestFit="1" customWidth="1"/>
    <col min="15887" max="15887" width="8.1640625" bestFit="1" customWidth="1"/>
    <col min="15888" max="15888" width="12.83203125" bestFit="1" customWidth="1"/>
    <col min="15889" max="15889" width="8.1640625" bestFit="1" customWidth="1"/>
    <col min="15890" max="15890" width="13.6640625" customWidth="1"/>
    <col min="15891" max="15891" width="8.1640625" bestFit="1" customWidth="1"/>
    <col min="15892" max="15892" width="14.83203125" bestFit="1" customWidth="1"/>
    <col min="15893" max="15893" width="8.1640625" bestFit="1" customWidth="1"/>
    <col min="15894" max="15894" width="13" bestFit="1" customWidth="1"/>
    <col min="15895" max="15895" width="8.1640625" bestFit="1" customWidth="1"/>
    <col min="15896" max="15896" width="10.33203125" bestFit="1" customWidth="1"/>
    <col min="15897" max="15897" width="7.83203125" bestFit="1" customWidth="1"/>
    <col min="15898" max="15898" width="14.5" bestFit="1" customWidth="1"/>
    <col min="15899" max="15899" width="7.83203125" bestFit="1" customWidth="1"/>
    <col min="15900" max="15900" width="12" bestFit="1" customWidth="1"/>
    <col min="15901" max="15901" width="8.1640625" bestFit="1" customWidth="1"/>
    <col min="15902" max="15902" width="12" bestFit="1" customWidth="1"/>
    <col min="15903" max="15903" width="8.1640625" bestFit="1" customWidth="1"/>
    <col min="15904" max="15904" width="12" bestFit="1" customWidth="1"/>
    <col min="15905" max="15905" width="8.1640625" bestFit="1" customWidth="1"/>
    <col min="15906" max="15906" width="12" bestFit="1" customWidth="1"/>
    <col min="15907" max="15907" width="8.1640625" bestFit="1" customWidth="1"/>
    <col min="15908" max="15908" width="12" bestFit="1" customWidth="1"/>
    <col min="15909" max="15909" width="10" bestFit="1" customWidth="1"/>
    <col min="15910" max="15910" width="25.6640625" customWidth="1"/>
    <col min="16129" max="16129" width="36.5" customWidth="1"/>
    <col min="16130" max="16130" width="18.33203125" customWidth="1"/>
    <col min="16131" max="16132" width="14.5" customWidth="1"/>
    <col min="16133" max="16133" width="8.1640625" bestFit="1" customWidth="1"/>
    <col min="16134" max="16134" width="15.33203125" customWidth="1"/>
    <col min="16135" max="16135" width="8.1640625" bestFit="1" customWidth="1"/>
    <col min="16136" max="16136" width="17.5" bestFit="1" customWidth="1"/>
    <col min="16137" max="16137" width="8.1640625" bestFit="1" customWidth="1"/>
    <col min="16138" max="16138" width="12.5" customWidth="1"/>
    <col min="16139" max="16139" width="8.1640625" bestFit="1" customWidth="1"/>
    <col min="16140" max="16140" width="18.6640625" bestFit="1" customWidth="1"/>
    <col min="16141" max="16141" width="8.1640625" bestFit="1" customWidth="1"/>
    <col min="16142" max="16142" width="12.83203125" bestFit="1" customWidth="1"/>
    <col min="16143" max="16143" width="8.1640625" bestFit="1" customWidth="1"/>
    <col min="16144" max="16144" width="12.83203125" bestFit="1" customWidth="1"/>
    <col min="16145" max="16145" width="8.1640625" bestFit="1" customWidth="1"/>
    <col min="16146" max="16146" width="13.6640625" customWidth="1"/>
    <col min="16147" max="16147" width="8.1640625" bestFit="1" customWidth="1"/>
    <col min="16148" max="16148" width="14.83203125" bestFit="1" customWidth="1"/>
    <col min="16149" max="16149" width="8.1640625" bestFit="1" customWidth="1"/>
    <col min="16150" max="16150" width="13" bestFit="1" customWidth="1"/>
    <col min="16151" max="16151" width="8.1640625" bestFit="1" customWidth="1"/>
    <col min="16152" max="16152" width="10.33203125" bestFit="1" customWidth="1"/>
    <col min="16153" max="16153" width="7.83203125" bestFit="1" customWidth="1"/>
    <col min="16154" max="16154" width="14.5" bestFit="1" customWidth="1"/>
    <col min="16155" max="16155" width="7.83203125" bestFit="1" customWidth="1"/>
    <col min="16156" max="16156" width="12" bestFit="1" customWidth="1"/>
    <col min="16157" max="16157" width="8.1640625" bestFit="1" customWidth="1"/>
    <col min="16158" max="16158" width="12" bestFit="1" customWidth="1"/>
    <col min="16159" max="16159" width="8.1640625" bestFit="1" customWidth="1"/>
    <col min="16160" max="16160" width="12" bestFit="1" customWidth="1"/>
    <col min="16161" max="16161" width="8.1640625" bestFit="1" customWidth="1"/>
    <col min="16162" max="16162" width="12" bestFit="1" customWidth="1"/>
    <col min="16163" max="16163" width="8.1640625" bestFit="1" customWidth="1"/>
    <col min="16164" max="16164" width="12" bestFit="1" customWidth="1"/>
    <col min="16165" max="16165" width="10" bestFit="1" customWidth="1"/>
    <col min="16166" max="16166" width="25.6640625" customWidth="1"/>
  </cols>
  <sheetData>
    <row r="1" spans="1:38" s="181" customFormat="1" x14ac:dyDescent="0.2">
      <c r="A1" s="286" t="s">
        <v>50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180"/>
    </row>
    <row r="2" spans="1:38" s="182" customFormat="1" ht="11.25" x14ac:dyDescent="0.2">
      <c r="C2" s="183" t="s">
        <v>51</v>
      </c>
      <c r="D2" s="183"/>
      <c r="E2" s="183"/>
      <c r="F2" s="184"/>
      <c r="G2" s="184"/>
      <c r="H2" s="185"/>
      <c r="I2" s="185"/>
      <c r="J2" s="185"/>
      <c r="K2" s="186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L2" s="188"/>
    </row>
    <row r="3" spans="1:38" x14ac:dyDescent="0.2">
      <c r="A3" s="189" t="s">
        <v>52</v>
      </c>
      <c r="B3" s="189" t="s">
        <v>53</v>
      </c>
      <c r="C3" s="190" t="s">
        <v>48</v>
      </c>
      <c r="D3" s="190" t="s">
        <v>54</v>
      </c>
      <c r="E3" s="190" t="s">
        <v>55</v>
      </c>
      <c r="F3" s="191" t="s">
        <v>56</v>
      </c>
      <c r="G3" s="190" t="s">
        <v>55</v>
      </c>
      <c r="H3" s="191" t="s">
        <v>56</v>
      </c>
      <c r="I3" s="190" t="s">
        <v>55</v>
      </c>
      <c r="J3" s="191" t="s">
        <v>56</v>
      </c>
      <c r="K3" s="190" t="s">
        <v>55</v>
      </c>
      <c r="L3" s="191" t="s">
        <v>56</v>
      </c>
      <c r="M3" s="190" t="s">
        <v>55</v>
      </c>
      <c r="N3" s="191" t="s">
        <v>56</v>
      </c>
      <c r="O3" s="190" t="s">
        <v>55</v>
      </c>
      <c r="P3" s="191" t="s">
        <v>56</v>
      </c>
      <c r="Q3" s="190" t="s">
        <v>55</v>
      </c>
      <c r="R3" s="191" t="s">
        <v>56</v>
      </c>
      <c r="S3" s="190" t="s">
        <v>55</v>
      </c>
      <c r="T3" s="191" t="s">
        <v>56</v>
      </c>
      <c r="U3" s="190" t="s">
        <v>55</v>
      </c>
      <c r="V3" s="191" t="s">
        <v>56</v>
      </c>
      <c r="W3" s="190" t="s">
        <v>55</v>
      </c>
      <c r="X3" s="191" t="s">
        <v>56</v>
      </c>
      <c r="Y3" s="190" t="s">
        <v>55</v>
      </c>
      <c r="Z3" s="191" t="s">
        <v>56</v>
      </c>
      <c r="AA3" s="190" t="s">
        <v>55</v>
      </c>
      <c r="AB3" s="191" t="s">
        <v>56</v>
      </c>
      <c r="AC3" s="190" t="s">
        <v>55</v>
      </c>
      <c r="AD3" s="191" t="s">
        <v>56</v>
      </c>
      <c r="AE3" s="190" t="s">
        <v>55</v>
      </c>
      <c r="AF3" s="191" t="s">
        <v>56</v>
      </c>
      <c r="AG3" s="190" t="s">
        <v>55</v>
      </c>
      <c r="AH3" s="191" t="s">
        <v>56</v>
      </c>
      <c r="AI3" s="190" t="s">
        <v>55</v>
      </c>
      <c r="AJ3" s="191" t="s">
        <v>56</v>
      </c>
      <c r="AK3" s="192" t="s">
        <v>57</v>
      </c>
    </row>
    <row r="4" spans="1:38" x14ac:dyDescent="0.2">
      <c r="F4" s="195"/>
      <c r="G4" s="196"/>
      <c r="H4" s="195"/>
      <c r="I4" s="195"/>
      <c r="J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8"/>
    </row>
    <row r="5" spans="1:38" x14ac:dyDescent="0.2">
      <c r="A5" s="199"/>
      <c r="B5" s="199"/>
      <c r="C5" s="200"/>
      <c r="D5" s="201">
        <f t="shared" ref="D5:D19" si="0">C5/12</f>
        <v>0</v>
      </c>
      <c r="E5" s="202" t="e">
        <f t="shared" ref="E5:E19" si="1">F5/D5</f>
        <v>#DIV/0!</v>
      </c>
      <c r="F5" s="203">
        <v>0</v>
      </c>
      <c r="G5" s="204" t="e">
        <f t="shared" ref="G5:G19" si="2">H5/D5</f>
        <v>#DIV/0!</v>
      </c>
      <c r="H5" s="205">
        <v>0</v>
      </c>
      <c r="I5" s="206" t="e">
        <f t="shared" ref="I5:I19" si="3">J5/D5</f>
        <v>#DIV/0!</v>
      </c>
      <c r="J5" s="207">
        <v>0</v>
      </c>
      <c r="K5" s="206" t="e">
        <f t="shared" ref="K5:K19" si="4">L5/D5</f>
        <v>#DIV/0!</v>
      </c>
      <c r="L5" s="207">
        <v>0</v>
      </c>
      <c r="M5" s="206" t="e">
        <f t="shared" ref="M5:M19" si="5">N5/D5</f>
        <v>#DIV/0!</v>
      </c>
      <c r="N5" s="207">
        <v>0</v>
      </c>
      <c r="O5" s="206" t="e">
        <f t="shared" ref="O5:O19" si="6">P5/D5</f>
        <v>#DIV/0!</v>
      </c>
      <c r="P5" s="207">
        <v>0</v>
      </c>
      <c r="Q5" s="206" t="e">
        <f t="shared" ref="Q5:Q19" si="7">R5/D5</f>
        <v>#DIV/0!</v>
      </c>
      <c r="R5" s="207">
        <v>0</v>
      </c>
      <c r="S5" s="206" t="e">
        <f t="shared" ref="S5:S19" si="8">T5/D5</f>
        <v>#DIV/0!</v>
      </c>
      <c r="T5" s="207">
        <v>0</v>
      </c>
      <c r="U5" s="206" t="e">
        <f t="shared" ref="U5:U19" si="9">V5/D5</f>
        <v>#DIV/0!</v>
      </c>
      <c r="V5" s="207">
        <v>0</v>
      </c>
      <c r="W5" s="206" t="e">
        <f t="shared" ref="W5:W19" si="10">X5/D5</f>
        <v>#DIV/0!</v>
      </c>
      <c r="X5" s="207">
        <v>0</v>
      </c>
      <c r="Y5" s="204" t="e">
        <f t="shared" ref="Y5:Y19" si="11">Z5/D5</f>
        <v>#DIV/0!</v>
      </c>
      <c r="Z5" s="207">
        <v>0</v>
      </c>
      <c r="AA5" s="204" t="e">
        <f t="shared" ref="AA5:AA19" si="12">AB5/$D5</f>
        <v>#DIV/0!</v>
      </c>
      <c r="AB5" s="207">
        <v>0</v>
      </c>
      <c r="AC5" s="204" t="e">
        <f t="shared" ref="AC5:AC19" si="13">AD5/$D5</f>
        <v>#DIV/0!</v>
      </c>
      <c r="AD5" s="207">
        <v>0</v>
      </c>
      <c r="AE5" s="204" t="e">
        <f t="shared" ref="AE5:AE19" si="14">AF5/$D5</f>
        <v>#DIV/0!</v>
      </c>
      <c r="AF5" s="207">
        <v>0</v>
      </c>
      <c r="AG5" s="204" t="e">
        <f t="shared" ref="AG5:AG19" si="15">AH5/$D5</f>
        <v>#DIV/0!</v>
      </c>
      <c r="AH5" s="207">
        <v>0</v>
      </c>
      <c r="AI5" s="204" t="e">
        <f t="shared" ref="AI5:AI19" si="16">AJ5/$D5</f>
        <v>#DIV/0!</v>
      </c>
      <c r="AJ5" s="207">
        <v>0</v>
      </c>
      <c r="AK5" s="202" t="e">
        <f t="shared" ref="AK5:AK19" si="17">W5+U5+S5+Q5+O5+M5+K5+I5+G5+E5+Y5+AA5+AC5+AE5+AG5+AI5</f>
        <v>#DIV/0!</v>
      </c>
      <c r="AL5" s="208"/>
    </row>
    <row r="6" spans="1:38" x14ac:dyDescent="0.2">
      <c r="A6" s="209"/>
      <c r="B6" s="210"/>
      <c r="C6" s="200"/>
      <c r="D6" s="201">
        <f t="shared" si="0"/>
        <v>0</v>
      </c>
      <c r="E6" s="202" t="e">
        <f t="shared" si="1"/>
        <v>#DIV/0!</v>
      </c>
      <c r="F6" s="203">
        <v>0</v>
      </c>
      <c r="G6" s="204" t="e">
        <f t="shared" si="2"/>
        <v>#DIV/0!</v>
      </c>
      <c r="H6" s="205">
        <v>0</v>
      </c>
      <c r="I6" s="206" t="e">
        <f t="shared" si="3"/>
        <v>#DIV/0!</v>
      </c>
      <c r="J6" s="207">
        <v>0</v>
      </c>
      <c r="K6" s="206" t="e">
        <f t="shared" si="4"/>
        <v>#DIV/0!</v>
      </c>
      <c r="L6" s="207">
        <v>0</v>
      </c>
      <c r="M6" s="206" t="e">
        <f t="shared" si="5"/>
        <v>#DIV/0!</v>
      </c>
      <c r="N6" s="207">
        <v>0</v>
      </c>
      <c r="O6" s="206" t="e">
        <f t="shared" si="6"/>
        <v>#DIV/0!</v>
      </c>
      <c r="P6" s="207">
        <v>0</v>
      </c>
      <c r="Q6" s="206" t="e">
        <f t="shared" si="7"/>
        <v>#DIV/0!</v>
      </c>
      <c r="R6" s="207">
        <v>0</v>
      </c>
      <c r="S6" s="206" t="e">
        <f t="shared" si="8"/>
        <v>#DIV/0!</v>
      </c>
      <c r="T6" s="207">
        <v>0</v>
      </c>
      <c r="U6" s="206" t="e">
        <f t="shared" si="9"/>
        <v>#DIV/0!</v>
      </c>
      <c r="V6" s="207">
        <v>0</v>
      </c>
      <c r="W6" s="206" t="e">
        <f t="shared" si="10"/>
        <v>#DIV/0!</v>
      </c>
      <c r="X6" s="207">
        <v>0</v>
      </c>
      <c r="Y6" s="204" t="e">
        <f t="shared" si="11"/>
        <v>#DIV/0!</v>
      </c>
      <c r="Z6" s="207">
        <v>0</v>
      </c>
      <c r="AA6" s="204" t="e">
        <f t="shared" si="12"/>
        <v>#DIV/0!</v>
      </c>
      <c r="AB6" s="207">
        <v>0</v>
      </c>
      <c r="AC6" s="204" t="e">
        <f t="shared" si="13"/>
        <v>#DIV/0!</v>
      </c>
      <c r="AD6" s="207">
        <v>0</v>
      </c>
      <c r="AE6" s="204" t="e">
        <f t="shared" si="14"/>
        <v>#DIV/0!</v>
      </c>
      <c r="AF6" s="207">
        <v>0</v>
      </c>
      <c r="AG6" s="204" t="e">
        <f t="shared" si="15"/>
        <v>#DIV/0!</v>
      </c>
      <c r="AH6" s="207">
        <v>0</v>
      </c>
      <c r="AI6" s="204" t="e">
        <f t="shared" si="16"/>
        <v>#DIV/0!</v>
      </c>
      <c r="AJ6" s="207">
        <v>0</v>
      </c>
      <c r="AK6" s="202" t="e">
        <f t="shared" si="17"/>
        <v>#DIV/0!</v>
      </c>
      <c r="AL6" s="211"/>
    </row>
    <row r="7" spans="1:38" x14ac:dyDescent="0.2">
      <c r="A7" s="212"/>
      <c r="B7" s="212"/>
      <c r="C7" s="200"/>
      <c r="D7" s="201">
        <f t="shared" si="0"/>
        <v>0</v>
      </c>
      <c r="E7" s="202" t="e">
        <f t="shared" si="1"/>
        <v>#DIV/0!</v>
      </c>
      <c r="F7" s="203">
        <v>0</v>
      </c>
      <c r="G7" s="204" t="e">
        <f t="shared" si="2"/>
        <v>#DIV/0!</v>
      </c>
      <c r="H7" s="205">
        <v>0</v>
      </c>
      <c r="I7" s="206" t="e">
        <f t="shared" si="3"/>
        <v>#DIV/0!</v>
      </c>
      <c r="J7" s="200">
        <v>0</v>
      </c>
      <c r="K7" s="206" t="e">
        <f t="shared" si="4"/>
        <v>#DIV/0!</v>
      </c>
      <c r="L7" s="207">
        <v>0</v>
      </c>
      <c r="M7" s="206" t="e">
        <f t="shared" si="5"/>
        <v>#DIV/0!</v>
      </c>
      <c r="N7" s="207">
        <v>0</v>
      </c>
      <c r="O7" s="206" t="e">
        <f t="shared" si="6"/>
        <v>#DIV/0!</v>
      </c>
      <c r="P7" s="207">
        <v>0</v>
      </c>
      <c r="Q7" s="206" t="e">
        <f t="shared" si="7"/>
        <v>#DIV/0!</v>
      </c>
      <c r="R7" s="207">
        <v>0</v>
      </c>
      <c r="S7" s="206" t="e">
        <f t="shared" si="8"/>
        <v>#DIV/0!</v>
      </c>
      <c r="T7" s="207">
        <v>0</v>
      </c>
      <c r="U7" s="206" t="e">
        <f t="shared" si="9"/>
        <v>#DIV/0!</v>
      </c>
      <c r="V7" s="207">
        <v>0</v>
      </c>
      <c r="W7" s="206" t="e">
        <f t="shared" si="10"/>
        <v>#DIV/0!</v>
      </c>
      <c r="X7" s="207">
        <v>0</v>
      </c>
      <c r="Y7" s="204" t="e">
        <f t="shared" si="11"/>
        <v>#DIV/0!</v>
      </c>
      <c r="Z7" s="207">
        <v>0</v>
      </c>
      <c r="AA7" s="204" t="e">
        <f t="shared" si="12"/>
        <v>#DIV/0!</v>
      </c>
      <c r="AB7" s="207">
        <v>0</v>
      </c>
      <c r="AC7" s="204" t="e">
        <f t="shared" si="13"/>
        <v>#DIV/0!</v>
      </c>
      <c r="AD7" s="207">
        <v>0</v>
      </c>
      <c r="AE7" s="204" t="e">
        <f t="shared" si="14"/>
        <v>#DIV/0!</v>
      </c>
      <c r="AF7" s="207">
        <v>0</v>
      </c>
      <c r="AG7" s="204" t="e">
        <f t="shared" si="15"/>
        <v>#DIV/0!</v>
      </c>
      <c r="AH7" s="207">
        <v>0</v>
      </c>
      <c r="AI7" s="204" t="e">
        <f t="shared" si="16"/>
        <v>#DIV/0!</v>
      </c>
      <c r="AJ7" s="207">
        <v>0</v>
      </c>
      <c r="AK7" s="202" t="e">
        <f t="shared" si="17"/>
        <v>#DIV/0!</v>
      </c>
      <c r="AL7" s="208"/>
    </row>
    <row r="8" spans="1:38" ht="14.25" x14ac:dyDescent="0.2">
      <c r="A8" s="199"/>
      <c r="B8" s="213"/>
      <c r="C8" s="200"/>
      <c r="D8" s="201">
        <f t="shared" si="0"/>
        <v>0</v>
      </c>
      <c r="E8" s="202" t="e">
        <f t="shared" si="1"/>
        <v>#DIV/0!</v>
      </c>
      <c r="F8" s="203">
        <v>0</v>
      </c>
      <c r="G8" s="204" t="e">
        <f t="shared" si="2"/>
        <v>#DIV/0!</v>
      </c>
      <c r="H8" s="205">
        <v>0</v>
      </c>
      <c r="I8" s="206" t="e">
        <f t="shared" si="3"/>
        <v>#DIV/0!</v>
      </c>
      <c r="J8" s="200">
        <v>0</v>
      </c>
      <c r="K8" s="206" t="e">
        <f t="shared" si="4"/>
        <v>#DIV/0!</v>
      </c>
      <c r="L8" s="207">
        <v>0</v>
      </c>
      <c r="M8" s="206" t="e">
        <f t="shared" si="5"/>
        <v>#DIV/0!</v>
      </c>
      <c r="N8" s="207">
        <v>0</v>
      </c>
      <c r="O8" s="206" t="e">
        <f t="shared" si="6"/>
        <v>#DIV/0!</v>
      </c>
      <c r="P8" s="207">
        <v>0</v>
      </c>
      <c r="Q8" s="206" t="e">
        <f t="shared" si="7"/>
        <v>#DIV/0!</v>
      </c>
      <c r="R8" s="207">
        <v>0</v>
      </c>
      <c r="S8" s="206" t="e">
        <f t="shared" si="8"/>
        <v>#DIV/0!</v>
      </c>
      <c r="T8" s="207">
        <v>0</v>
      </c>
      <c r="U8" s="206" t="e">
        <f t="shared" si="9"/>
        <v>#DIV/0!</v>
      </c>
      <c r="V8" s="207">
        <v>0</v>
      </c>
      <c r="W8" s="206" t="e">
        <f t="shared" si="10"/>
        <v>#DIV/0!</v>
      </c>
      <c r="X8" s="207">
        <v>0</v>
      </c>
      <c r="Y8" s="204" t="e">
        <f t="shared" si="11"/>
        <v>#DIV/0!</v>
      </c>
      <c r="Z8" s="207">
        <v>0</v>
      </c>
      <c r="AA8" s="204" t="e">
        <f t="shared" si="12"/>
        <v>#DIV/0!</v>
      </c>
      <c r="AB8" s="207">
        <v>0</v>
      </c>
      <c r="AC8" s="204" t="e">
        <f t="shared" si="13"/>
        <v>#DIV/0!</v>
      </c>
      <c r="AD8" s="207">
        <v>0</v>
      </c>
      <c r="AE8" s="204" t="e">
        <f t="shared" si="14"/>
        <v>#DIV/0!</v>
      </c>
      <c r="AF8" s="207">
        <v>0</v>
      </c>
      <c r="AG8" s="204" t="e">
        <f t="shared" si="15"/>
        <v>#DIV/0!</v>
      </c>
      <c r="AH8" s="207">
        <v>0</v>
      </c>
      <c r="AI8" s="204" t="e">
        <f t="shared" si="16"/>
        <v>#DIV/0!</v>
      </c>
      <c r="AJ8" s="207">
        <v>0</v>
      </c>
      <c r="AK8" s="202" t="e">
        <f t="shared" si="17"/>
        <v>#DIV/0!</v>
      </c>
      <c r="AL8" s="208"/>
    </row>
    <row r="9" spans="1:38" x14ac:dyDescent="0.2">
      <c r="A9" s="199"/>
      <c r="B9" s="212"/>
      <c r="C9" s="200"/>
      <c r="D9" s="201">
        <f t="shared" si="0"/>
        <v>0</v>
      </c>
      <c r="E9" s="202" t="e">
        <f t="shared" si="1"/>
        <v>#DIV/0!</v>
      </c>
      <c r="F9" s="203">
        <v>0</v>
      </c>
      <c r="G9" s="204" t="e">
        <f t="shared" si="2"/>
        <v>#DIV/0!</v>
      </c>
      <c r="H9" s="205">
        <v>0</v>
      </c>
      <c r="I9" s="206" t="e">
        <f t="shared" si="3"/>
        <v>#DIV/0!</v>
      </c>
      <c r="J9" s="200">
        <v>0</v>
      </c>
      <c r="K9" s="206" t="e">
        <f t="shared" si="4"/>
        <v>#DIV/0!</v>
      </c>
      <c r="L9" s="207">
        <v>0</v>
      </c>
      <c r="M9" s="206" t="e">
        <f t="shared" si="5"/>
        <v>#DIV/0!</v>
      </c>
      <c r="N9" s="207">
        <v>0</v>
      </c>
      <c r="O9" s="206" t="e">
        <f t="shared" si="6"/>
        <v>#DIV/0!</v>
      </c>
      <c r="P9" s="207">
        <v>0</v>
      </c>
      <c r="Q9" s="206" t="e">
        <f t="shared" si="7"/>
        <v>#DIV/0!</v>
      </c>
      <c r="R9" s="207">
        <v>0</v>
      </c>
      <c r="S9" s="206" t="e">
        <f t="shared" si="8"/>
        <v>#DIV/0!</v>
      </c>
      <c r="T9" s="207">
        <v>0</v>
      </c>
      <c r="U9" s="206" t="e">
        <f t="shared" si="9"/>
        <v>#DIV/0!</v>
      </c>
      <c r="V9" s="207">
        <v>0</v>
      </c>
      <c r="W9" s="206" t="e">
        <f t="shared" si="10"/>
        <v>#DIV/0!</v>
      </c>
      <c r="X9" s="207">
        <v>0</v>
      </c>
      <c r="Y9" s="204" t="e">
        <f t="shared" si="11"/>
        <v>#DIV/0!</v>
      </c>
      <c r="Z9" s="207">
        <v>0</v>
      </c>
      <c r="AA9" s="204" t="e">
        <f t="shared" si="12"/>
        <v>#DIV/0!</v>
      </c>
      <c r="AB9" s="207">
        <v>0</v>
      </c>
      <c r="AC9" s="204" t="e">
        <f t="shared" si="13"/>
        <v>#DIV/0!</v>
      </c>
      <c r="AD9" s="207">
        <v>0</v>
      </c>
      <c r="AE9" s="204" t="e">
        <f t="shared" si="14"/>
        <v>#DIV/0!</v>
      </c>
      <c r="AF9" s="207">
        <v>0</v>
      </c>
      <c r="AG9" s="204" t="e">
        <f t="shared" si="15"/>
        <v>#DIV/0!</v>
      </c>
      <c r="AH9" s="207">
        <v>0</v>
      </c>
      <c r="AI9" s="204" t="e">
        <f t="shared" si="16"/>
        <v>#DIV/0!</v>
      </c>
      <c r="AJ9" s="207">
        <v>0</v>
      </c>
      <c r="AK9" s="202" t="e">
        <f t="shared" si="17"/>
        <v>#DIV/0!</v>
      </c>
      <c r="AL9" s="208"/>
    </row>
    <row r="10" spans="1:38" x14ac:dyDescent="0.2">
      <c r="A10" s="199"/>
      <c r="B10" s="210"/>
      <c r="C10" s="200"/>
      <c r="D10" s="201">
        <f t="shared" si="0"/>
        <v>0</v>
      </c>
      <c r="E10" s="202" t="e">
        <f t="shared" si="1"/>
        <v>#DIV/0!</v>
      </c>
      <c r="F10" s="203">
        <v>0</v>
      </c>
      <c r="G10" s="204" t="e">
        <f t="shared" si="2"/>
        <v>#DIV/0!</v>
      </c>
      <c r="H10" s="205">
        <v>0</v>
      </c>
      <c r="I10" s="206" t="e">
        <f t="shared" si="3"/>
        <v>#DIV/0!</v>
      </c>
      <c r="J10" s="200">
        <v>0</v>
      </c>
      <c r="K10" s="206" t="e">
        <f t="shared" si="4"/>
        <v>#DIV/0!</v>
      </c>
      <c r="L10" s="207">
        <v>0</v>
      </c>
      <c r="M10" s="206" t="e">
        <f t="shared" si="5"/>
        <v>#DIV/0!</v>
      </c>
      <c r="N10" s="207">
        <v>0</v>
      </c>
      <c r="O10" s="206" t="e">
        <f t="shared" si="6"/>
        <v>#DIV/0!</v>
      </c>
      <c r="P10" s="207">
        <v>0</v>
      </c>
      <c r="Q10" s="206" t="e">
        <f t="shared" si="7"/>
        <v>#DIV/0!</v>
      </c>
      <c r="R10" s="207">
        <v>0</v>
      </c>
      <c r="S10" s="206" t="e">
        <f t="shared" si="8"/>
        <v>#DIV/0!</v>
      </c>
      <c r="T10" s="207">
        <v>0</v>
      </c>
      <c r="U10" s="206" t="e">
        <f t="shared" si="9"/>
        <v>#DIV/0!</v>
      </c>
      <c r="V10" s="207">
        <v>0</v>
      </c>
      <c r="W10" s="206" t="e">
        <f t="shared" si="10"/>
        <v>#DIV/0!</v>
      </c>
      <c r="X10" s="207">
        <v>0</v>
      </c>
      <c r="Y10" s="204" t="e">
        <f t="shared" si="11"/>
        <v>#DIV/0!</v>
      </c>
      <c r="Z10" s="207">
        <v>0</v>
      </c>
      <c r="AA10" s="204" t="e">
        <f t="shared" si="12"/>
        <v>#DIV/0!</v>
      </c>
      <c r="AB10" s="207">
        <v>0</v>
      </c>
      <c r="AC10" s="204" t="e">
        <f t="shared" si="13"/>
        <v>#DIV/0!</v>
      </c>
      <c r="AD10" s="207">
        <v>0</v>
      </c>
      <c r="AE10" s="204" t="e">
        <f t="shared" si="14"/>
        <v>#DIV/0!</v>
      </c>
      <c r="AF10" s="207">
        <v>0</v>
      </c>
      <c r="AG10" s="204" t="e">
        <f t="shared" si="15"/>
        <v>#DIV/0!</v>
      </c>
      <c r="AH10" s="207">
        <v>0</v>
      </c>
      <c r="AI10" s="204" t="e">
        <f t="shared" si="16"/>
        <v>#DIV/0!</v>
      </c>
      <c r="AJ10" s="207">
        <v>0</v>
      </c>
      <c r="AK10" s="202" t="e">
        <f t="shared" si="17"/>
        <v>#DIV/0!</v>
      </c>
      <c r="AL10" s="208"/>
    </row>
    <row r="11" spans="1:38" x14ac:dyDescent="0.2">
      <c r="A11" s="199"/>
      <c r="B11" s="210"/>
      <c r="C11" s="200"/>
      <c r="D11" s="201">
        <f t="shared" si="0"/>
        <v>0</v>
      </c>
      <c r="E11" s="202" t="e">
        <f t="shared" si="1"/>
        <v>#DIV/0!</v>
      </c>
      <c r="F11" s="203">
        <v>0</v>
      </c>
      <c r="G11" s="204" t="e">
        <f t="shared" si="2"/>
        <v>#DIV/0!</v>
      </c>
      <c r="H11" s="205">
        <v>0</v>
      </c>
      <c r="I11" s="206" t="e">
        <f t="shared" si="3"/>
        <v>#DIV/0!</v>
      </c>
      <c r="J11" s="200">
        <v>0</v>
      </c>
      <c r="K11" s="206" t="e">
        <f t="shared" si="4"/>
        <v>#DIV/0!</v>
      </c>
      <c r="L11" s="207">
        <v>0</v>
      </c>
      <c r="M11" s="206" t="e">
        <f t="shared" si="5"/>
        <v>#DIV/0!</v>
      </c>
      <c r="N11" s="207">
        <v>0</v>
      </c>
      <c r="O11" s="206" t="e">
        <f t="shared" si="6"/>
        <v>#DIV/0!</v>
      </c>
      <c r="P11" s="207">
        <v>0</v>
      </c>
      <c r="Q11" s="206" t="e">
        <f t="shared" si="7"/>
        <v>#DIV/0!</v>
      </c>
      <c r="R11" s="207">
        <v>0</v>
      </c>
      <c r="S11" s="206" t="e">
        <f t="shared" si="8"/>
        <v>#DIV/0!</v>
      </c>
      <c r="T11" s="207">
        <v>0</v>
      </c>
      <c r="U11" s="206" t="e">
        <f t="shared" si="9"/>
        <v>#DIV/0!</v>
      </c>
      <c r="V11" s="207">
        <v>0</v>
      </c>
      <c r="W11" s="206" t="e">
        <f t="shared" si="10"/>
        <v>#DIV/0!</v>
      </c>
      <c r="X11" s="207">
        <v>0</v>
      </c>
      <c r="Y11" s="204" t="e">
        <f t="shared" si="11"/>
        <v>#DIV/0!</v>
      </c>
      <c r="Z11" s="207">
        <v>0</v>
      </c>
      <c r="AA11" s="204" t="e">
        <f t="shared" si="12"/>
        <v>#DIV/0!</v>
      </c>
      <c r="AB11" s="207">
        <v>0</v>
      </c>
      <c r="AC11" s="204" t="e">
        <f t="shared" si="13"/>
        <v>#DIV/0!</v>
      </c>
      <c r="AD11" s="207">
        <v>0</v>
      </c>
      <c r="AE11" s="204" t="e">
        <f t="shared" si="14"/>
        <v>#DIV/0!</v>
      </c>
      <c r="AF11" s="207">
        <v>0</v>
      </c>
      <c r="AG11" s="204" t="e">
        <f t="shared" si="15"/>
        <v>#DIV/0!</v>
      </c>
      <c r="AH11" s="207">
        <v>0</v>
      </c>
      <c r="AI11" s="204" t="e">
        <f t="shared" si="16"/>
        <v>#DIV/0!</v>
      </c>
      <c r="AJ11" s="207">
        <v>0</v>
      </c>
      <c r="AK11" s="202" t="e">
        <f t="shared" si="17"/>
        <v>#DIV/0!</v>
      </c>
      <c r="AL11" s="208"/>
    </row>
    <row r="12" spans="1:38" ht="14.25" x14ac:dyDescent="0.2">
      <c r="A12" s="199"/>
      <c r="B12" s="213"/>
      <c r="C12" s="200"/>
      <c r="D12" s="201">
        <f t="shared" si="0"/>
        <v>0</v>
      </c>
      <c r="E12" s="202" t="e">
        <f t="shared" si="1"/>
        <v>#DIV/0!</v>
      </c>
      <c r="F12" s="203">
        <v>0</v>
      </c>
      <c r="G12" s="204" t="e">
        <f t="shared" si="2"/>
        <v>#DIV/0!</v>
      </c>
      <c r="H12" s="205">
        <v>0</v>
      </c>
      <c r="I12" s="206" t="e">
        <f t="shared" si="3"/>
        <v>#DIV/0!</v>
      </c>
      <c r="J12" s="200">
        <v>0</v>
      </c>
      <c r="K12" s="206" t="e">
        <f t="shared" si="4"/>
        <v>#DIV/0!</v>
      </c>
      <c r="L12" s="207">
        <v>0</v>
      </c>
      <c r="M12" s="206" t="e">
        <f t="shared" si="5"/>
        <v>#DIV/0!</v>
      </c>
      <c r="N12" s="207">
        <v>0</v>
      </c>
      <c r="O12" s="206" t="e">
        <f t="shared" si="6"/>
        <v>#DIV/0!</v>
      </c>
      <c r="P12" s="207">
        <v>0</v>
      </c>
      <c r="Q12" s="206" t="e">
        <f t="shared" si="7"/>
        <v>#DIV/0!</v>
      </c>
      <c r="R12" s="207">
        <v>0</v>
      </c>
      <c r="S12" s="206" t="e">
        <f t="shared" si="8"/>
        <v>#DIV/0!</v>
      </c>
      <c r="T12" s="207">
        <v>0</v>
      </c>
      <c r="U12" s="206" t="e">
        <f t="shared" si="9"/>
        <v>#DIV/0!</v>
      </c>
      <c r="V12" s="207">
        <v>0</v>
      </c>
      <c r="W12" s="206" t="e">
        <f t="shared" si="10"/>
        <v>#DIV/0!</v>
      </c>
      <c r="X12" s="207">
        <v>0</v>
      </c>
      <c r="Y12" s="204" t="e">
        <f t="shared" si="11"/>
        <v>#DIV/0!</v>
      </c>
      <c r="Z12" s="207">
        <v>0</v>
      </c>
      <c r="AA12" s="204" t="e">
        <f t="shared" si="12"/>
        <v>#DIV/0!</v>
      </c>
      <c r="AB12" s="207">
        <v>0</v>
      </c>
      <c r="AC12" s="204" t="e">
        <f t="shared" si="13"/>
        <v>#DIV/0!</v>
      </c>
      <c r="AD12" s="207">
        <v>0</v>
      </c>
      <c r="AE12" s="204" t="e">
        <f t="shared" si="14"/>
        <v>#DIV/0!</v>
      </c>
      <c r="AF12" s="207">
        <v>0</v>
      </c>
      <c r="AG12" s="204" t="e">
        <f t="shared" si="15"/>
        <v>#DIV/0!</v>
      </c>
      <c r="AH12" s="207">
        <v>0</v>
      </c>
      <c r="AI12" s="204" t="e">
        <f t="shared" si="16"/>
        <v>#DIV/0!</v>
      </c>
      <c r="AJ12" s="207">
        <v>0</v>
      </c>
      <c r="AK12" s="202" t="e">
        <f t="shared" si="17"/>
        <v>#DIV/0!</v>
      </c>
      <c r="AL12" s="208"/>
    </row>
    <row r="13" spans="1:38" ht="14.25" x14ac:dyDescent="0.2">
      <c r="A13" s="199"/>
      <c r="B13" s="213"/>
      <c r="C13" s="200"/>
      <c r="D13" s="201">
        <f t="shared" si="0"/>
        <v>0</v>
      </c>
      <c r="E13" s="202" t="e">
        <f t="shared" si="1"/>
        <v>#DIV/0!</v>
      </c>
      <c r="F13" s="203">
        <v>0</v>
      </c>
      <c r="G13" s="204" t="e">
        <f t="shared" si="2"/>
        <v>#DIV/0!</v>
      </c>
      <c r="H13" s="205">
        <v>0</v>
      </c>
      <c r="I13" s="206" t="e">
        <f t="shared" si="3"/>
        <v>#DIV/0!</v>
      </c>
      <c r="J13" s="200">
        <v>0</v>
      </c>
      <c r="K13" s="206" t="e">
        <f t="shared" si="4"/>
        <v>#DIV/0!</v>
      </c>
      <c r="L13" s="207">
        <v>0</v>
      </c>
      <c r="M13" s="206" t="e">
        <f t="shared" si="5"/>
        <v>#DIV/0!</v>
      </c>
      <c r="N13" s="207">
        <v>0</v>
      </c>
      <c r="O13" s="206" t="e">
        <f t="shared" si="6"/>
        <v>#DIV/0!</v>
      </c>
      <c r="P13" s="207">
        <v>0</v>
      </c>
      <c r="Q13" s="206" t="e">
        <f t="shared" si="7"/>
        <v>#DIV/0!</v>
      </c>
      <c r="R13" s="207">
        <v>0</v>
      </c>
      <c r="S13" s="206" t="e">
        <f t="shared" si="8"/>
        <v>#DIV/0!</v>
      </c>
      <c r="T13" s="207">
        <v>0</v>
      </c>
      <c r="U13" s="206" t="e">
        <f t="shared" si="9"/>
        <v>#DIV/0!</v>
      </c>
      <c r="V13" s="207">
        <v>0</v>
      </c>
      <c r="W13" s="206" t="e">
        <f t="shared" si="10"/>
        <v>#DIV/0!</v>
      </c>
      <c r="X13" s="207">
        <v>0</v>
      </c>
      <c r="Y13" s="204" t="e">
        <f t="shared" si="11"/>
        <v>#DIV/0!</v>
      </c>
      <c r="Z13" s="207">
        <v>0</v>
      </c>
      <c r="AA13" s="204" t="e">
        <f t="shared" si="12"/>
        <v>#DIV/0!</v>
      </c>
      <c r="AB13" s="207">
        <v>0</v>
      </c>
      <c r="AC13" s="204" t="e">
        <f t="shared" si="13"/>
        <v>#DIV/0!</v>
      </c>
      <c r="AD13" s="207">
        <v>0</v>
      </c>
      <c r="AE13" s="204" t="e">
        <f t="shared" si="14"/>
        <v>#DIV/0!</v>
      </c>
      <c r="AF13" s="207">
        <v>0</v>
      </c>
      <c r="AG13" s="204" t="e">
        <f t="shared" si="15"/>
        <v>#DIV/0!</v>
      </c>
      <c r="AH13" s="207">
        <v>0</v>
      </c>
      <c r="AI13" s="204" t="e">
        <f t="shared" si="16"/>
        <v>#DIV/0!</v>
      </c>
      <c r="AJ13" s="207">
        <v>0</v>
      </c>
      <c r="AK13" s="202" t="e">
        <f t="shared" si="17"/>
        <v>#DIV/0!</v>
      </c>
      <c r="AL13" s="208"/>
    </row>
    <row r="14" spans="1:38" x14ac:dyDescent="0.2">
      <c r="A14" s="209"/>
      <c r="B14" s="199"/>
      <c r="C14" s="207"/>
      <c r="D14" s="201">
        <f>C14/12</f>
        <v>0</v>
      </c>
      <c r="E14" s="202" t="e">
        <f>F14/D14</f>
        <v>#DIV/0!</v>
      </c>
      <c r="F14" s="203">
        <v>0</v>
      </c>
      <c r="G14" s="204" t="e">
        <f>H14/D14</f>
        <v>#DIV/0!</v>
      </c>
      <c r="H14" s="205">
        <v>0</v>
      </c>
      <c r="I14" s="206" t="e">
        <f>J14/D14</f>
        <v>#DIV/0!</v>
      </c>
      <c r="J14" s="200">
        <v>0</v>
      </c>
      <c r="K14" s="206" t="e">
        <f>L14/D14</f>
        <v>#DIV/0!</v>
      </c>
      <c r="L14" s="207">
        <v>0</v>
      </c>
      <c r="M14" s="206" t="e">
        <f>N14/D14</f>
        <v>#DIV/0!</v>
      </c>
      <c r="N14" s="207">
        <v>0</v>
      </c>
      <c r="O14" s="206" t="e">
        <f>P14/D14</f>
        <v>#DIV/0!</v>
      </c>
      <c r="P14" s="207">
        <v>0</v>
      </c>
      <c r="Q14" s="206" t="e">
        <f>R14/D14</f>
        <v>#DIV/0!</v>
      </c>
      <c r="R14" s="207">
        <v>0</v>
      </c>
      <c r="S14" s="206" t="e">
        <f>T14/D14</f>
        <v>#DIV/0!</v>
      </c>
      <c r="T14" s="207">
        <v>0</v>
      </c>
      <c r="U14" s="206" t="e">
        <f>V14/D14</f>
        <v>#DIV/0!</v>
      </c>
      <c r="V14" s="207">
        <v>0</v>
      </c>
      <c r="W14" s="206" t="e">
        <f>X14/D14</f>
        <v>#DIV/0!</v>
      </c>
      <c r="X14" s="207">
        <v>0</v>
      </c>
      <c r="Y14" s="204" t="e">
        <f>Z14/D14</f>
        <v>#DIV/0!</v>
      </c>
      <c r="Z14" s="207">
        <v>0</v>
      </c>
      <c r="AA14" s="204" t="e">
        <f>AB14/$D14</f>
        <v>#DIV/0!</v>
      </c>
      <c r="AB14" s="207">
        <v>0</v>
      </c>
      <c r="AC14" s="204" t="e">
        <f>AD14/$D14</f>
        <v>#DIV/0!</v>
      </c>
      <c r="AD14" s="207">
        <v>0</v>
      </c>
      <c r="AE14" s="204" t="e">
        <f>AF14/$D14</f>
        <v>#DIV/0!</v>
      </c>
      <c r="AF14" s="207">
        <v>0</v>
      </c>
      <c r="AG14" s="204" t="e">
        <f>AH14/$D14</f>
        <v>#DIV/0!</v>
      </c>
      <c r="AH14" s="207">
        <v>0</v>
      </c>
      <c r="AI14" s="204" t="e">
        <f>AJ14/$D14</f>
        <v>#DIV/0!</v>
      </c>
      <c r="AJ14" s="207">
        <v>0</v>
      </c>
      <c r="AK14" s="202" t="e">
        <f>W14+U14+S14+Q14+O14+M14+K14+I14+G14+E14+Y14+AA14+AC14+AE14+AG14+AI14</f>
        <v>#DIV/0!</v>
      </c>
    </row>
    <row r="15" spans="1:38" ht="14.25" x14ac:dyDescent="0.2">
      <c r="A15" s="199"/>
      <c r="B15" s="213"/>
      <c r="C15" s="200"/>
      <c r="D15" s="201">
        <f t="shared" si="0"/>
        <v>0</v>
      </c>
      <c r="E15" s="202" t="e">
        <f t="shared" si="1"/>
        <v>#DIV/0!</v>
      </c>
      <c r="F15" s="203">
        <v>0</v>
      </c>
      <c r="G15" s="204" t="e">
        <f t="shared" si="2"/>
        <v>#DIV/0!</v>
      </c>
      <c r="H15" s="205">
        <v>0</v>
      </c>
      <c r="I15" s="206" t="e">
        <f t="shared" si="3"/>
        <v>#DIV/0!</v>
      </c>
      <c r="J15" s="200">
        <v>0</v>
      </c>
      <c r="K15" s="206" t="e">
        <f t="shared" si="4"/>
        <v>#DIV/0!</v>
      </c>
      <c r="L15" s="207">
        <v>0</v>
      </c>
      <c r="M15" s="206" t="e">
        <f t="shared" si="5"/>
        <v>#DIV/0!</v>
      </c>
      <c r="N15" s="207">
        <v>0</v>
      </c>
      <c r="O15" s="206" t="e">
        <f t="shared" si="6"/>
        <v>#DIV/0!</v>
      </c>
      <c r="P15" s="207">
        <v>0</v>
      </c>
      <c r="Q15" s="206" t="e">
        <f t="shared" si="7"/>
        <v>#DIV/0!</v>
      </c>
      <c r="R15" s="207">
        <v>0</v>
      </c>
      <c r="S15" s="206" t="e">
        <f t="shared" si="8"/>
        <v>#DIV/0!</v>
      </c>
      <c r="T15" s="207">
        <v>0</v>
      </c>
      <c r="U15" s="206" t="e">
        <f t="shared" si="9"/>
        <v>#DIV/0!</v>
      </c>
      <c r="V15" s="207">
        <v>0</v>
      </c>
      <c r="W15" s="206" t="e">
        <f t="shared" si="10"/>
        <v>#DIV/0!</v>
      </c>
      <c r="X15" s="207">
        <v>0</v>
      </c>
      <c r="Y15" s="204" t="e">
        <f t="shared" si="11"/>
        <v>#DIV/0!</v>
      </c>
      <c r="Z15" s="207">
        <v>0</v>
      </c>
      <c r="AA15" s="204" t="e">
        <f t="shared" si="12"/>
        <v>#DIV/0!</v>
      </c>
      <c r="AB15" s="207">
        <v>0</v>
      </c>
      <c r="AC15" s="204" t="e">
        <f t="shared" si="13"/>
        <v>#DIV/0!</v>
      </c>
      <c r="AD15" s="207">
        <v>0</v>
      </c>
      <c r="AE15" s="204" t="e">
        <f t="shared" si="14"/>
        <v>#DIV/0!</v>
      </c>
      <c r="AF15" s="207">
        <v>0</v>
      </c>
      <c r="AG15" s="204" t="e">
        <f t="shared" si="15"/>
        <v>#DIV/0!</v>
      </c>
      <c r="AH15" s="207">
        <v>0</v>
      </c>
      <c r="AI15" s="204" t="e">
        <f t="shared" si="16"/>
        <v>#DIV/0!</v>
      </c>
      <c r="AJ15" s="207">
        <v>0</v>
      </c>
      <c r="AK15" s="202" t="e">
        <f t="shared" si="17"/>
        <v>#DIV/0!</v>
      </c>
      <c r="AL15" s="208"/>
    </row>
    <row r="16" spans="1:38" x14ac:dyDescent="0.2">
      <c r="B16" s="212"/>
      <c r="C16" s="200"/>
      <c r="D16" s="201">
        <f t="shared" si="0"/>
        <v>0</v>
      </c>
      <c r="E16" s="202" t="e">
        <f t="shared" si="1"/>
        <v>#DIV/0!</v>
      </c>
      <c r="F16" s="203">
        <v>0</v>
      </c>
      <c r="G16" s="204" t="e">
        <f t="shared" si="2"/>
        <v>#DIV/0!</v>
      </c>
      <c r="H16" s="205">
        <v>0</v>
      </c>
      <c r="I16" s="206" t="e">
        <f t="shared" si="3"/>
        <v>#DIV/0!</v>
      </c>
      <c r="J16" s="200">
        <v>0</v>
      </c>
      <c r="K16" s="206" t="e">
        <f t="shared" si="4"/>
        <v>#DIV/0!</v>
      </c>
      <c r="L16" s="207">
        <v>0</v>
      </c>
      <c r="M16" s="206" t="e">
        <f t="shared" si="5"/>
        <v>#DIV/0!</v>
      </c>
      <c r="N16" s="207">
        <v>0</v>
      </c>
      <c r="O16" s="206" t="e">
        <f t="shared" si="6"/>
        <v>#DIV/0!</v>
      </c>
      <c r="P16" s="207">
        <v>0</v>
      </c>
      <c r="Q16" s="206" t="e">
        <f t="shared" si="7"/>
        <v>#DIV/0!</v>
      </c>
      <c r="R16" s="207">
        <v>0</v>
      </c>
      <c r="S16" s="206" t="e">
        <f t="shared" si="8"/>
        <v>#DIV/0!</v>
      </c>
      <c r="T16" s="207">
        <v>0</v>
      </c>
      <c r="U16" s="206" t="e">
        <f t="shared" si="9"/>
        <v>#DIV/0!</v>
      </c>
      <c r="V16" s="207">
        <v>0</v>
      </c>
      <c r="W16" s="206" t="e">
        <f t="shared" si="10"/>
        <v>#DIV/0!</v>
      </c>
      <c r="X16" s="207">
        <v>0</v>
      </c>
      <c r="Y16" s="204" t="e">
        <f t="shared" si="11"/>
        <v>#DIV/0!</v>
      </c>
      <c r="Z16" s="207">
        <v>0</v>
      </c>
      <c r="AA16" s="204" t="e">
        <f t="shared" si="12"/>
        <v>#DIV/0!</v>
      </c>
      <c r="AB16" s="207">
        <v>0</v>
      </c>
      <c r="AC16" s="204" t="e">
        <f t="shared" si="13"/>
        <v>#DIV/0!</v>
      </c>
      <c r="AD16" s="207">
        <v>0</v>
      </c>
      <c r="AE16" s="204" t="e">
        <f t="shared" si="14"/>
        <v>#DIV/0!</v>
      </c>
      <c r="AF16" s="207">
        <v>0</v>
      </c>
      <c r="AG16" s="204" t="e">
        <f t="shared" si="15"/>
        <v>#DIV/0!</v>
      </c>
      <c r="AH16" s="207">
        <v>0</v>
      </c>
      <c r="AI16" s="204" t="e">
        <f t="shared" si="16"/>
        <v>#DIV/0!</v>
      </c>
      <c r="AJ16" s="207">
        <v>0</v>
      </c>
      <c r="AK16" s="202" t="e">
        <f t="shared" si="17"/>
        <v>#DIV/0!</v>
      </c>
      <c r="AL16" s="208"/>
    </row>
    <row r="17" spans="1:38" x14ac:dyDescent="0.2">
      <c r="B17" s="212"/>
      <c r="C17" s="200"/>
      <c r="D17" s="201">
        <f t="shared" si="0"/>
        <v>0</v>
      </c>
      <c r="E17" s="202" t="e">
        <f t="shared" si="1"/>
        <v>#DIV/0!</v>
      </c>
      <c r="F17" s="203">
        <v>0</v>
      </c>
      <c r="G17" s="204" t="e">
        <f t="shared" si="2"/>
        <v>#DIV/0!</v>
      </c>
      <c r="H17" s="205">
        <v>0</v>
      </c>
      <c r="I17" s="206" t="e">
        <f t="shared" si="3"/>
        <v>#DIV/0!</v>
      </c>
      <c r="J17" s="200">
        <v>0</v>
      </c>
      <c r="K17" s="206" t="e">
        <f t="shared" si="4"/>
        <v>#DIV/0!</v>
      </c>
      <c r="L17" s="207">
        <v>0</v>
      </c>
      <c r="M17" s="206" t="e">
        <f t="shared" si="5"/>
        <v>#DIV/0!</v>
      </c>
      <c r="N17" s="207">
        <v>0</v>
      </c>
      <c r="O17" s="206" t="e">
        <f t="shared" si="6"/>
        <v>#DIV/0!</v>
      </c>
      <c r="P17" s="207">
        <v>0</v>
      </c>
      <c r="Q17" s="206" t="e">
        <f t="shared" si="7"/>
        <v>#DIV/0!</v>
      </c>
      <c r="R17" s="207">
        <v>0</v>
      </c>
      <c r="S17" s="206" t="e">
        <f t="shared" si="8"/>
        <v>#DIV/0!</v>
      </c>
      <c r="T17" s="207">
        <v>0</v>
      </c>
      <c r="U17" s="206" t="e">
        <f t="shared" si="9"/>
        <v>#DIV/0!</v>
      </c>
      <c r="V17" s="207">
        <v>0</v>
      </c>
      <c r="W17" s="206" t="e">
        <f t="shared" si="10"/>
        <v>#DIV/0!</v>
      </c>
      <c r="X17" s="207">
        <v>0</v>
      </c>
      <c r="Y17" s="204" t="e">
        <f t="shared" si="11"/>
        <v>#DIV/0!</v>
      </c>
      <c r="Z17" s="207">
        <v>0</v>
      </c>
      <c r="AA17" s="204" t="e">
        <f t="shared" si="12"/>
        <v>#DIV/0!</v>
      </c>
      <c r="AB17" s="207">
        <v>0</v>
      </c>
      <c r="AC17" s="204" t="e">
        <f t="shared" si="13"/>
        <v>#DIV/0!</v>
      </c>
      <c r="AD17" s="207">
        <v>0</v>
      </c>
      <c r="AE17" s="204" t="e">
        <f t="shared" si="14"/>
        <v>#DIV/0!</v>
      </c>
      <c r="AF17" s="207">
        <v>0</v>
      </c>
      <c r="AG17" s="204" t="e">
        <f t="shared" si="15"/>
        <v>#DIV/0!</v>
      </c>
      <c r="AH17" s="207">
        <v>0</v>
      </c>
      <c r="AI17" s="204" t="e">
        <f t="shared" si="16"/>
        <v>#DIV/0!</v>
      </c>
      <c r="AJ17" s="207">
        <v>0</v>
      </c>
      <c r="AK17" s="202" t="e">
        <f t="shared" si="17"/>
        <v>#DIV/0!</v>
      </c>
      <c r="AL17" s="208"/>
    </row>
    <row r="18" spans="1:38" x14ac:dyDescent="0.2">
      <c r="B18" s="212"/>
      <c r="C18" s="200"/>
      <c r="D18" s="201">
        <f t="shared" si="0"/>
        <v>0</v>
      </c>
      <c r="E18" s="202" t="e">
        <f t="shared" si="1"/>
        <v>#DIV/0!</v>
      </c>
      <c r="F18" s="203">
        <v>0</v>
      </c>
      <c r="G18" s="204" t="e">
        <f t="shared" si="2"/>
        <v>#DIV/0!</v>
      </c>
      <c r="H18" s="205">
        <v>0</v>
      </c>
      <c r="I18" s="206" t="e">
        <f t="shared" si="3"/>
        <v>#DIV/0!</v>
      </c>
      <c r="J18" s="200">
        <v>0</v>
      </c>
      <c r="K18" s="206" t="e">
        <f t="shared" si="4"/>
        <v>#DIV/0!</v>
      </c>
      <c r="L18" s="207">
        <v>0</v>
      </c>
      <c r="M18" s="206" t="e">
        <f t="shared" si="5"/>
        <v>#DIV/0!</v>
      </c>
      <c r="N18" s="207">
        <v>0</v>
      </c>
      <c r="O18" s="206" t="e">
        <f t="shared" si="6"/>
        <v>#DIV/0!</v>
      </c>
      <c r="P18" s="207">
        <v>0</v>
      </c>
      <c r="Q18" s="206" t="e">
        <f t="shared" si="7"/>
        <v>#DIV/0!</v>
      </c>
      <c r="R18" s="207">
        <v>0</v>
      </c>
      <c r="S18" s="206" t="e">
        <f t="shared" si="8"/>
        <v>#DIV/0!</v>
      </c>
      <c r="T18" s="207">
        <v>0</v>
      </c>
      <c r="U18" s="206" t="e">
        <f t="shared" si="9"/>
        <v>#DIV/0!</v>
      </c>
      <c r="V18" s="207">
        <v>0</v>
      </c>
      <c r="W18" s="206" t="e">
        <f t="shared" si="10"/>
        <v>#DIV/0!</v>
      </c>
      <c r="X18" s="207">
        <v>0</v>
      </c>
      <c r="Y18" s="204" t="e">
        <f t="shared" si="11"/>
        <v>#DIV/0!</v>
      </c>
      <c r="Z18" s="207">
        <v>0</v>
      </c>
      <c r="AA18" s="204" t="e">
        <f t="shared" si="12"/>
        <v>#DIV/0!</v>
      </c>
      <c r="AB18" s="207">
        <v>0</v>
      </c>
      <c r="AC18" s="204" t="e">
        <f t="shared" si="13"/>
        <v>#DIV/0!</v>
      </c>
      <c r="AD18" s="207">
        <v>0</v>
      </c>
      <c r="AE18" s="204" t="e">
        <f t="shared" si="14"/>
        <v>#DIV/0!</v>
      </c>
      <c r="AF18" s="207">
        <v>0</v>
      </c>
      <c r="AG18" s="204" t="e">
        <f t="shared" si="15"/>
        <v>#DIV/0!</v>
      </c>
      <c r="AH18" s="207">
        <v>0</v>
      </c>
      <c r="AI18" s="204" t="e">
        <f t="shared" si="16"/>
        <v>#DIV/0!</v>
      </c>
      <c r="AJ18" s="207">
        <v>0</v>
      </c>
      <c r="AK18" s="202" t="e">
        <f t="shared" si="17"/>
        <v>#DIV/0!</v>
      </c>
      <c r="AL18" s="208"/>
    </row>
    <row r="19" spans="1:38" x14ac:dyDescent="0.2">
      <c r="B19" s="212"/>
      <c r="C19" s="200"/>
      <c r="D19" s="201">
        <f t="shared" si="0"/>
        <v>0</v>
      </c>
      <c r="E19" s="202" t="e">
        <f t="shared" si="1"/>
        <v>#DIV/0!</v>
      </c>
      <c r="F19" s="203">
        <v>0</v>
      </c>
      <c r="G19" s="204" t="e">
        <f t="shared" si="2"/>
        <v>#DIV/0!</v>
      </c>
      <c r="H19" s="205">
        <v>0</v>
      </c>
      <c r="I19" s="206" t="e">
        <f t="shared" si="3"/>
        <v>#DIV/0!</v>
      </c>
      <c r="J19" s="200">
        <v>0</v>
      </c>
      <c r="K19" s="206" t="e">
        <f t="shared" si="4"/>
        <v>#DIV/0!</v>
      </c>
      <c r="L19" s="207">
        <v>0</v>
      </c>
      <c r="M19" s="206" t="e">
        <f t="shared" si="5"/>
        <v>#DIV/0!</v>
      </c>
      <c r="N19" s="207">
        <v>0</v>
      </c>
      <c r="O19" s="206" t="e">
        <f t="shared" si="6"/>
        <v>#DIV/0!</v>
      </c>
      <c r="P19" s="207">
        <v>0</v>
      </c>
      <c r="Q19" s="206" t="e">
        <f t="shared" si="7"/>
        <v>#DIV/0!</v>
      </c>
      <c r="R19" s="207">
        <v>0</v>
      </c>
      <c r="S19" s="206" t="e">
        <f t="shared" si="8"/>
        <v>#DIV/0!</v>
      </c>
      <c r="T19" s="207">
        <v>0</v>
      </c>
      <c r="U19" s="206" t="e">
        <f t="shared" si="9"/>
        <v>#DIV/0!</v>
      </c>
      <c r="V19" s="207">
        <v>0</v>
      </c>
      <c r="W19" s="206" t="e">
        <f t="shared" si="10"/>
        <v>#DIV/0!</v>
      </c>
      <c r="X19" s="207">
        <v>0</v>
      </c>
      <c r="Y19" s="204" t="e">
        <f t="shared" si="11"/>
        <v>#DIV/0!</v>
      </c>
      <c r="Z19" s="207">
        <v>0</v>
      </c>
      <c r="AA19" s="204" t="e">
        <f t="shared" si="12"/>
        <v>#DIV/0!</v>
      </c>
      <c r="AB19" s="207">
        <v>0</v>
      </c>
      <c r="AC19" s="204" t="e">
        <f t="shared" si="13"/>
        <v>#DIV/0!</v>
      </c>
      <c r="AD19" s="207">
        <v>0</v>
      </c>
      <c r="AE19" s="204" t="e">
        <f t="shared" si="14"/>
        <v>#DIV/0!</v>
      </c>
      <c r="AF19" s="207">
        <v>0</v>
      </c>
      <c r="AG19" s="204" t="e">
        <f t="shared" si="15"/>
        <v>#DIV/0!</v>
      </c>
      <c r="AH19" s="207">
        <v>0</v>
      </c>
      <c r="AI19" s="204" t="e">
        <f t="shared" si="16"/>
        <v>#DIV/0!</v>
      </c>
      <c r="AJ19" s="207">
        <v>0</v>
      </c>
      <c r="AK19" s="202" t="e">
        <f t="shared" si="17"/>
        <v>#DIV/0!</v>
      </c>
      <c r="AL19" s="208"/>
    </row>
    <row r="20" spans="1:38" ht="14.25" x14ac:dyDescent="0.2">
      <c r="A20" s="214"/>
      <c r="B20" s="212"/>
      <c r="C20" s="200"/>
      <c r="AL20" s="208"/>
    </row>
    <row r="21" spans="1:38" x14ac:dyDescent="0.2">
      <c r="A21" s="217"/>
      <c r="B21" s="217"/>
      <c r="C21" s="218"/>
      <c r="D21" s="218"/>
      <c r="E21" s="218"/>
      <c r="F21" s="219"/>
      <c r="G21" s="220"/>
      <c r="H21" s="219"/>
      <c r="I21" s="221"/>
      <c r="J21" s="222"/>
      <c r="K21" s="223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24"/>
      <c r="AL21" s="211"/>
    </row>
    <row r="22" spans="1:38" x14ac:dyDescent="0.2">
      <c r="A22" s="181" t="s">
        <v>58</v>
      </c>
      <c r="B22" s="225"/>
      <c r="C22" s="195"/>
      <c r="D22" s="195"/>
      <c r="E22" s="195"/>
      <c r="F22" s="226"/>
      <c r="G22" s="195"/>
      <c r="H22" s="195"/>
      <c r="I22" s="195"/>
      <c r="J22" s="227"/>
      <c r="K22" s="226"/>
      <c r="L22" s="226"/>
      <c r="M22" s="226"/>
      <c r="N22" s="226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 t="s">
        <v>59</v>
      </c>
      <c r="AK22" s="228"/>
    </row>
    <row r="23" spans="1:38" s="181" customFormat="1" x14ac:dyDescent="0.2">
      <c r="A23" s="229"/>
      <c r="B23" s="229"/>
      <c r="C23" s="230"/>
      <c r="D23" s="230"/>
      <c r="E23" s="230"/>
      <c r="F23" s="230"/>
      <c r="G23" s="230"/>
      <c r="H23" s="231"/>
      <c r="I23" s="230"/>
      <c r="J23" s="232"/>
      <c r="K23" s="232"/>
      <c r="L23" s="233"/>
      <c r="M23" s="233"/>
      <c r="N23" s="233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5"/>
      <c r="AL23" s="236"/>
    </row>
    <row r="24" spans="1:38" s="240" customFormat="1" x14ac:dyDescent="0.2">
      <c r="A24" s="181" t="s">
        <v>60</v>
      </c>
      <c r="B24" s="181"/>
      <c r="C24" s="237"/>
      <c r="D24" s="237"/>
      <c r="E24" s="237"/>
      <c r="F24" s="195"/>
      <c r="G24" s="194"/>
      <c r="H24" s="195"/>
      <c r="I24" s="194"/>
      <c r="J24" s="195"/>
      <c r="K24" s="194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238"/>
      <c r="AL24" s="239"/>
    </row>
    <row r="25" spans="1:38" s="241" customFormat="1" ht="12" x14ac:dyDescent="0.2">
      <c r="A25" s="241" t="s">
        <v>61</v>
      </c>
      <c r="C25" s="242"/>
      <c r="D25" s="242"/>
      <c r="E25" s="242"/>
      <c r="F25" s="243"/>
      <c r="G25" s="242"/>
      <c r="H25" s="244"/>
      <c r="I25" s="242"/>
      <c r="J25" s="244"/>
      <c r="K25" s="242"/>
      <c r="L25" s="244"/>
      <c r="M25" s="242"/>
      <c r="N25" s="244"/>
      <c r="O25" s="242"/>
      <c r="P25" s="244"/>
      <c r="Q25" s="242"/>
      <c r="R25" s="244"/>
      <c r="S25" s="242"/>
      <c r="T25" s="244"/>
      <c r="U25" s="242"/>
      <c r="V25" s="244"/>
      <c r="W25" s="242"/>
      <c r="X25" s="245"/>
      <c r="Y25" s="242"/>
      <c r="Z25" s="244"/>
      <c r="AA25" s="242"/>
      <c r="AB25" s="244"/>
      <c r="AC25" s="242"/>
      <c r="AD25" s="244"/>
      <c r="AE25" s="242"/>
      <c r="AF25" s="244"/>
      <c r="AG25" s="242"/>
      <c r="AH25" s="244"/>
      <c r="AI25" s="242"/>
      <c r="AJ25" s="242"/>
      <c r="AK25" s="246"/>
      <c r="AL25" s="247"/>
    </row>
    <row r="27" spans="1:38" s="248" customFormat="1" ht="15.75" x14ac:dyDescent="0.25">
      <c r="A27" s="248" t="s">
        <v>62</v>
      </c>
      <c r="C27" s="249"/>
      <c r="D27" s="249"/>
      <c r="E27" s="249"/>
      <c r="F27" s="249">
        <v>0</v>
      </c>
      <c r="G27" s="249"/>
      <c r="H27" s="249">
        <v>0</v>
      </c>
      <c r="I27" s="249"/>
      <c r="J27" s="249">
        <v>0</v>
      </c>
      <c r="K27" s="249"/>
      <c r="L27" s="249">
        <v>0</v>
      </c>
      <c r="M27" s="249"/>
      <c r="N27" s="249">
        <v>0</v>
      </c>
      <c r="O27" s="249"/>
      <c r="P27" s="249">
        <v>0</v>
      </c>
      <c r="Q27" s="249"/>
      <c r="R27" s="249">
        <v>0</v>
      </c>
      <c r="S27" s="249"/>
      <c r="T27" s="249">
        <v>0</v>
      </c>
      <c r="U27" s="249"/>
      <c r="V27" s="249">
        <v>0</v>
      </c>
      <c r="W27" s="249"/>
      <c r="X27" s="249">
        <v>0</v>
      </c>
      <c r="Y27" s="249"/>
      <c r="Z27" s="249">
        <v>0</v>
      </c>
      <c r="AA27" s="249"/>
      <c r="AB27" s="249">
        <v>0</v>
      </c>
      <c r="AC27" s="249"/>
      <c r="AD27" s="249">
        <v>0</v>
      </c>
      <c r="AE27" s="249"/>
      <c r="AF27" s="249">
        <v>0</v>
      </c>
      <c r="AG27" s="249"/>
      <c r="AH27" s="249">
        <v>0</v>
      </c>
      <c r="AI27" s="249"/>
      <c r="AJ27" s="249"/>
      <c r="AL27" s="250"/>
    </row>
    <row r="28" spans="1:38" x14ac:dyDescent="0.2">
      <c r="C28" s="251"/>
      <c r="D28" s="251"/>
      <c r="E28" s="251"/>
      <c r="F28" s="251"/>
      <c r="G28" s="251"/>
      <c r="H28" s="251"/>
      <c r="I28" s="251"/>
      <c r="L28" s="234"/>
      <c r="T28" s="252"/>
      <c r="AH28" s="234"/>
    </row>
    <row r="29" spans="1:38" x14ac:dyDescent="0.2">
      <c r="B29" s="253"/>
      <c r="C29" s="254"/>
      <c r="D29" s="254"/>
      <c r="E29" s="254"/>
      <c r="F29" s="254"/>
      <c r="G29" s="254"/>
      <c r="H29" s="254"/>
      <c r="I29" s="254"/>
      <c r="J29" s="234"/>
      <c r="L29" s="234"/>
    </row>
    <row r="30" spans="1:38" x14ac:dyDescent="0.2">
      <c r="B30" s="253"/>
      <c r="C30" s="254"/>
      <c r="D30" s="254"/>
      <c r="E30" s="254"/>
      <c r="F30" s="254"/>
      <c r="G30" s="254"/>
      <c r="H30" s="254"/>
      <c r="I30" s="254"/>
      <c r="J30" s="234"/>
      <c r="L30" s="234"/>
    </row>
    <row r="32" spans="1:38" x14ac:dyDescent="0.2">
      <c r="A32" s="199"/>
    </row>
    <row r="33" spans="1:1" x14ac:dyDescent="0.2">
      <c r="A33" s="199"/>
    </row>
    <row r="34" spans="1:1" x14ac:dyDescent="0.2">
      <c r="A34" s="199"/>
    </row>
    <row r="35" spans="1:1" x14ac:dyDescent="0.2">
      <c r="A35" s="199"/>
    </row>
    <row r="36" spans="1:1" x14ac:dyDescent="0.2">
      <c r="A36" s="199"/>
    </row>
    <row r="37" spans="1:1" x14ac:dyDescent="0.2">
      <c r="A37" s="255"/>
    </row>
  </sheetData>
  <mergeCells count="1">
    <mergeCell ref="A1:A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lab distribution sheets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F. Bramwell</dc:creator>
  <cp:lastModifiedBy>Zimmerman, Adriane</cp:lastModifiedBy>
  <cp:lastPrinted>2015-08-13T18:35:52Z</cp:lastPrinted>
  <dcterms:created xsi:type="dcterms:W3CDTF">1999-08-12T00:36:19Z</dcterms:created>
  <dcterms:modified xsi:type="dcterms:W3CDTF">2020-10-05T18:56:33Z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